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5080" windowHeight="12645" tabRatio="454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Лист1!$A$1:$AK$65</definedName>
  </definedNames>
  <calcPr calcId="125725"/>
</workbook>
</file>

<file path=xl/calcChain.xml><?xml version="1.0" encoding="utf-8"?>
<calcChain xmlns="http://schemas.openxmlformats.org/spreadsheetml/2006/main">
  <c r="AK58" i="1"/>
  <c r="S58"/>
  <c r="AC58"/>
  <c r="J58"/>
  <c r="I58"/>
  <c r="H58"/>
  <c r="G58"/>
  <c r="U9"/>
  <c r="T9"/>
  <c r="AC9"/>
  <c r="K9"/>
  <c r="I9"/>
  <c r="K25"/>
  <c r="J9"/>
  <c r="J8" s="1"/>
  <c r="H9"/>
  <c r="G9"/>
  <c r="I25"/>
  <c r="I8" s="1"/>
  <c r="H25"/>
  <c r="H8" s="1"/>
  <c r="G25"/>
  <c r="G8" s="1"/>
  <c r="S9"/>
  <c r="S8" s="1"/>
  <c r="AC25"/>
  <c r="AC8" s="1"/>
  <c r="S25"/>
  <c r="J25"/>
  <c r="I48"/>
  <c r="G48"/>
  <c r="AK48"/>
  <c r="K48"/>
  <c r="AC40"/>
  <c r="AC39" s="1"/>
  <c r="H48"/>
  <c r="I61"/>
  <c r="I43"/>
  <c r="G43" s="1"/>
  <c r="G40" s="1"/>
  <c r="S60"/>
  <c r="I60" s="1"/>
  <c r="AK40"/>
  <c r="S40"/>
  <c r="H40"/>
  <c r="J40"/>
  <c r="K40"/>
  <c r="I44"/>
  <c r="J48"/>
  <c r="J39" s="1"/>
  <c r="I46"/>
  <c r="G46" s="1"/>
  <c r="AE39"/>
  <c r="AD39"/>
  <c r="K8" l="1"/>
  <c r="AC59"/>
  <c r="AK39"/>
  <c r="H39"/>
  <c r="I40"/>
  <c r="I39" s="1"/>
  <c r="K38"/>
  <c r="G38"/>
  <c r="G39"/>
  <c r="K39"/>
  <c r="J38"/>
  <c r="K31"/>
  <c r="J31"/>
  <c r="J59" s="1"/>
  <c r="I31"/>
  <c r="H31"/>
  <c r="G31"/>
  <c r="AK31"/>
  <c r="S31"/>
  <c r="AC30"/>
  <c r="AC7" s="1"/>
  <c r="I38" l="1"/>
  <c r="I30" s="1"/>
  <c r="I7" s="1"/>
  <c r="S30"/>
  <c r="S7" s="1"/>
  <c r="S59"/>
  <c r="I59" s="1"/>
  <c r="G30"/>
  <c r="G7" s="1"/>
  <c r="K30"/>
  <c r="K7" s="1"/>
  <c r="AK30"/>
  <c r="H30"/>
  <c r="H7" s="1"/>
  <c r="H59"/>
  <c r="J30"/>
  <c r="J7" s="1"/>
  <c r="G59" l="1"/>
</calcChain>
</file>

<file path=xl/sharedStrings.xml><?xml version="1.0" encoding="utf-8"?>
<sst xmlns="http://schemas.openxmlformats.org/spreadsheetml/2006/main" count="196" uniqueCount="151">
  <si>
    <t xml:space="preserve">индекс </t>
  </si>
  <si>
    <t>Наименование циклов, дисциплин, профессиональных модулей, МДК, практик</t>
  </si>
  <si>
    <t>Формы прмежуточной аттестации</t>
  </si>
  <si>
    <t>Учебная нагрузка обучающихся (час.)</t>
  </si>
  <si>
    <t>Распределение обязательной нагрузки по курсам и полугодиям (час. в полугодие)</t>
  </si>
  <si>
    <t xml:space="preserve">максимальная </t>
  </si>
  <si>
    <t>Самостоятельная работа</t>
  </si>
  <si>
    <t>Обязательная аудиторная</t>
  </si>
  <si>
    <t>1 курс</t>
  </si>
  <si>
    <t>всего за 1 курс</t>
  </si>
  <si>
    <t>2 курс</t>
  </si>
  <si>
    <t>всего за 2 курс</t>
  </si>
  <si>
    <t>3 курс</t>
  </si>
  <si>
    <t>всего за 3 курс</t>
  </si>
  <si>
    <t>всего занятий</t>
  </si>
  <si>
    <t>в т.ч.</t>
  </si>
  <si>
    <t>1 п/г</t>
  </si>
  <si>
    <t>2 п/г</t>
  </si>
  <si>
    <t>3 п/г</t>
  </si>
  <si>
    <t>4 п/г</t>
  </si>
  <si>
    <t>5 п/г</t>
  </si>
  <si>
    <t>Лекций, уроков</t>
  </si>
  <si>
    <t>лаб. и практ. занятий</t>
  </si>
  <si>
    <t>2 нед.</t>
  </si>
  <si>
    <t>6 нед</t>
  </si>
  <si>
    <t>9 нед</t>
  </si>
  <si>
    <t>4 нед.</t>
  </si>
  <si>
    <t>3 нед.</t>
  </si>
  <si>
    <t>6 нед.</t>
  </si>
  <si>
    <t>9 нед.</t>
  </si>
  <si>
    <t>5 нед.</t>
  </si>
  <si>
    <t>1 нед.</t>
  </si>
  <si>
    <t>Обязательное обучение</t>
  </si>
  <si>
    <t>Общеобразовательная подготовка</t>
  </si>
  <si>
    <t>ОДБ.00</t>
  </si>
  <si>
    <t>Базовые дисциплины</t>
  </si>
  <si>
    <t xml:space="preserve">ОУД.01 </t>
  </si>
  <si>
    <t>Русский язык</t>
  </si>
  <si>
    <t>икр, Э</t>
  </si>
  <si>
    <t>ОУД.02</t>
  </si>
  <si>
    <t>д/з</t>
  </si>
  <si>
    <t>ОУД.03</t>
  </si>
  <si>
    <t>Иностранный язык</t>
  </si>
  <si>
    <t>икр</t>
  </si>
  <si>
    <t>ОУД.04</t>
  </si>
  <si>
    <t>История</t>
  </si>
  <si>
    <t>ОУД.05</t>
  </si>
  <si>
    <t>ОУД.06</t>
  </si>
  <si>
    <t>Химия</t>
  </si>
  <si>
    <t>ОУД.07</t>
  </si>
  <si>
    <t>Биология</t>
  </si>
  <si>
    <t>ОУД.08</t>
  </si>
  <si>
    <t>Физическая культура</t>
  </si>
  <si>
    <t>ОУД.09</t>
  </si>
  <si>
    <t>ОУД.10</t>
  </si>
  <si>
    <t>География</t>
  </si>
  <si>
    <t>ОДП.00</t>
  </si>
  <si>
    <t>Профильные дисциплины</t>
  </si>
  <si>
    <t>ОУД.12</t>
  </si>
  <si>
    <t>Математика</t>
  </si>
  <si>
    <t>д/з, Э</t>
  </si>
  <si>
    <t>ОУД.13</t>
  </si>
  <si>
    <t>Физика</t>
  </si>
  <si>
    <t>87*</t>
  </si>
  <si>
    <t>ОУД.14</t>
  </si>
  <si>
    <t>Информатика и ИКТ</t>
  </si>
  <si>
    <t>ОУД.В.00</t>
  </si>
  <si>
    <t>Дисциплины по выбору</t>
  </si>
  <si>
    <t>ОУД.В.01</t>
  </si>
  <si>
    <t>Основы черчения</t>
  </si>
  <si>
    <t>ОУД.В.02</t>
  </si>
  <si>
    <t>Введение в профессию</t>
  </si>
  <si>
    <t>ОУД.В.03</t>
  </si>
  <si>
    <t>Поведение на рынке труда</t>
  </si>
  <si>
    <t>ОУД.В.04</t>
  </si>
  <si>
    <t>Индивидуальный проект</t>
  </si>
  <si>
    <t>Профессиональная подготовка</t>
  </si>
  <si>
    <t>ОП.00</t>
  </si>
  <si>
    <t>Общепрофессиональный цикл</t>
  </si>
  <si>
    <t>ОП.01</t>
  </si>
  <si>
    <t>ОП.02</t>
  </si>
  <si>
    <t>ОП.03</t>
  </si>
  <si>
    <t>ОП.04</t>
  </si>
  <si>
    <t>ФК</t>
  </si>
  <si>
    <t>П.00</t>
  </si>
  <si>
    <t>Профессиональный цикл</t>
  </si>
  <si>
    <t>Итого (обязательное обучение)</t>
  </si>
  <si>
    <t>Промежуточная аттестация  (ООП)</t>
  </si>
  <si>
    <t>Промежуточная аттестация (ПП)</t>
  </si>
  <si>
    <t>1нед</t>
  </si>
  <si>
    <t>Государственная итоговая аттестация</t>
  </si>
  <si>
    <t>Консультации</t>
  </si>
  <si>
    <t>Всего</t>
  </si>
  <si>
    <t xml:space="preserve">всего </t>
  </si>
  <si>
    <t>Дисциплин и МДК</t>
  </si>
  <si>
    <t>Учебная практика</t>
  </si>
  <si>
    <t>Производственная практика</t>
  </si>
  <si>
    <t>Экзамены</t>
  </si>
  <si>
    <t xml:space="preserve">Комплексный экзамен </t>
  </si>
  <si>
    <t>Дифференцированные зачёты</t>
  </si>
  <si>
    <t>Безопасность жизнедеятельности</t>
  </si>
  <si>
    <t>2 нед</t>
  </si>
  <si>
    <t>Профессиональные модули</t>
  </si>
  <si>
    <t>МДК 03.01</t>
  </si>
  <si>
    <t>Электротехника</t>
  </si>
  <si>
    <t>Охрана труда</t>
  </si>
  <si>
    <t>Материаловедение</t>
  </si>
  <si>
    <t>Техническое черчение</t>
  </si>
  <si>
    <t>ПМ 00</t>
  </si>
  <si>
    <t>ПМ.01</t>
  </si>
  <si>
    <t>Техническое обслуживание и ремонт автомобиля</t>
  </si>
  <si>
    <t>МДК.01.01</t>
  </si>
  <si>
    <t>Слесарное дело и технические измерения</t>
  </si>
  <si>
    <t>УП.01.01</t>
  </si>
  <si>
    <t>В слесарных мастерских</t>
  </si>
  <si>
    <t>ПМ 02.</t>
  </si>
  <si>
    <t>МДК 01.02</t>
  </si>
  <si>
    <t>Устройство, ТО и ремонт автомобиля</t>
  </si>
  <si>
    <t>УП 01.02.</t>
  </si>
  <si>
    <t xml:space="preserve">В монтажной мастерской </t>
  </si>
  <si>
    <t>Транспортировка грузов и перевозка пассажиров</t>
  </si>
  <si>
    <t>МДК 02.01</t>
  </si>
  <si>
    <t>Индивидуальное вождение (вне учебного времени)</t>
  </si>
  <si>
    <t>Теоретическая подготовка водителей автомобилей категории "В, С"</t>
  </si>
  <si>
    <t>ПМ 03</t>
  </si>
  <si>
    <t>Заправка транспортных средств горючими и смазочными материалами</t>
  </si>
  <si>
    <t>Оборудование и эксплуатация заправочных станций</t>
  </si>
  <si>
    <t>МДК 03.02.</t>
  </si>
  <si>
    <t>Организация транспортировки, приёма, хранения и отпуска нефтепродуктов</t>
  </si>
  <si>
    <t>В</t>
  </si>
  <si>
    <t>Э/К</t>
  </si>
  <si>
    <t>2.1 План учебного процесса (основная профессиональная программа ППКРС)</t>
  </si>
  <si>
    <t>икр, д/з</t>
  </si>
  <si>
    <t>д/з, д/з</t>
  </si>
  <si>
    <t>з</t>
  </si>
  <si>
    <t>д/з,з,  Э</t>
  </si>
  <si>
    <t>з ,д/з, д/з</t>
  </si>
  <si>
    <t>Обществознание ( вкл. экономику и право )</t>
  </si>
  <si>
    <t>Итоговая контрольная работа (икр)</t>
  </si>
  <si>
    <t>по профессии 23.01.03 "Автомеханик"</t>
  </si>
  <si>
    <r>
      <t>Литература (в</t>
    </r>
    <r>
      <rPr>
        <i/>
        <sz val="12"/>
        <rFont val="Times New Roman"/>
        <family val="1"/>
        <charset val="204"/>
      </rPr>
      <t>кл. Литературу ЕАО)</t>
    </r>
  </si>
  <si>
    <t>6 п/г</t>
  </si>
  <si>
    <t>2нед</t>
  </si>
  <si>
    <t>ОП.В. 05</t>
  </si>
  <si>
    <t>ПП.</t>
  </si>
  <si>
    <t>УП</t>
  </si>
  <si>
    <t>15 нед.</t>
  </si>
  <si>
    <t>ОУД.11</t>
  </si>
  <si>
    <t>Астрономия</t>
  </si>
  <si>
    <t>д/з,з</t>
  </si>
  <si>
    <t>ОБЖ (вкл. Сборы)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</si>
</sst>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0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05">
    <xf numFmtId="0" fontId="0" fillId="0" borderId="0" xfId="0"/>
    <xf numFmtId="0" fontId="0" fillId="0" borderId="0" xfId="0"/>
    <xf numFmtId="0" fontId="4" fillId="3" borderId="0" xfId="0" applyFont="1" applyFill="1"/>
    <xf numFmtId="0" fontId="5" fillId="7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/>
    <xf numFmtId="0" fontId="0" fillId="0" borderId="0" xfId="0" applyFont="1"/>
    <xf numFmtId="0" fontId="0" fillId="0" borderId="0" xfId="0" applyFont="1" applyAlignment="1">
      <alignment vertical="top"/>
    </xf>
    <xf numFmtId="0" fontId="0" fillId="7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3" fillId="3" borderId="0" xfId="0" applyFont="1" applyFill="1" applyAlignment="1">
      <alignment vertical="top"/>
    </xf>
    <xf numFmtId="0" fontId="0" fillId="3" borderId="0" xfId="0" applyFont="1" applyFill="1" applyAlignment="1">
      <alignment vertical="top"/>
    </xf>
    <xf numFmtId="0" fontId="5" fillId="3" borderId="0" xfId="0" applyFont="1" applyFill="1" applyAlignment="1">
      <alignment vertical="top"/>
    </xf>
    <xf numFmtId="0" fontId="3" fillId="3" borderId="0" xfId="0" applyFont="1" applyFill="1"/>
    <xf numFmtId="0" fontId="0" fillId="3" borderId="0" xfId="0" applyFont="1" applyFill="1"/>
    <xf numFmtId="0" fontId="1" fillId="3" borderId="0" xfId="0" applyFont="1" applyFill="1"/>
    <xf numFmtId="0" fontId="7" fillId="3" borderId="0" xfId="0" applyFont="1" applyFill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1" fillId="0" borderId="6" xfId="1" applyFont="1" applyBorder="1" applyAlignment="1">
      <alignment horizontal="center" vertical="center" textRotation="90" wrapText="1"/>
    </xf>
    <xf numFmtId="0" fontId="11" fillId="0" borderId="7" xfId="1" applyFont="1" applyBorder="1" applyAlignment="1">
      <alignment horizontal="center" vertical="center" textRotation="90" wrapText="1"/>
    </xf>
    <xf numFmtId="0" fontId="11" fillId="0" borderId="5" xfId="1" applyFont="1" applyBorder="1" applyAlignment="1">
      <alignment horizontal="center" vertical="center" wrapText="1"/>
    </xf>
    <xf numFmtId="0" fontId="11" fillId="0" borderId="8" xfId="1" applyFont="1" applyBorder="1" applyAlignment="1">
      <alignment horizontal="center" vertical="center" textRotation="90" wrapText="1"/>
    </xf>
    <xf numFmtId="0" fontId="11" fillId="0" borderId="9" xfId="1" applyFont="1" applyBorder="1" applyAlignment="1">
      <alignment horizontal="center" vertical="center" textRotation="90" wrapText="1"/>
    </xf>
    <xf numFmtId="0" fontId="11" fillId="3" borderId="1" xfId="1" applyFont="1" applyFill="1" applyBorder="1" applyAlignment="1">
      <alignment horizontal="center" vertical="center" wrapText="1"/>
    </xf>
    <xf numFmtId="0" fontId="11" fillId="3" borderId="12" xfId="1" applyFont="1" applyFill="1" applyBorder="1" applyAlignment="1">
      <alignment horizontal="center" vertical="center" wrapText="1"/>
    </xf>
    <xf numFmtId="0" fontId="11" fillId="0" borderId="10" xfId="1" applyFont="1" applyBorder="1" applyAlignment="1">
      <alignment horizontal="center" vertical="center" textRotation="90" wrapText="1"/>
    </xf>
    <xf numFmtId="0" fontId="11" fillId="0" borderId="11" xfId="1" applyFont="1" applyBorder="1" applyAlignment="1">
      <alignment horizontal="center" vertical="center" textRotation="90" wrapText="1"/>
    </xf>
    <xf numFmtId="0" fontId="11" fillId="0" borderId="1" xfId="1" applyFont="1" applyBorder="1" applyAlignment="1">
      <alignment horizontal="center" vertical="center" wrapText="1"/>
    </xf>
    <xf numFmtId="0" fontId="11" fillId="3" borderId="2" xfId="1" applyFont="1" applyFill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textRotation="90" wrapText="1"/>
    </xf>
    <xf numFmtId="0" fontId="11" fillId="3" borderId="1" xfId="1" applyFont="1" applyFill="1" applyBorder="1" applyAlignment="1">
      <alignment horizontal="center" vertical="center" textRotation="90" wrapText="1"/>
    </xf>
    <xf numFmtId="0" fontId="12" fillId="4" borderId="1" xfId="1" applyFont="1" applyFill="1" applyBorder="1" applyAlignment="1">
      <alignment horizontal="center" vertical="center" textRotation="90" wrapText="1"/>
    </xf>
    <xf numFmtId="0" fontId="12" fillId="0" borderId="1" xfId="1" applyFont="1" applyBorder="1" applyAlignment="1">
      <alignment horizontal="center" vertical="center"/>
    </xf>
    <xf numFmtId="0" fontId="11" fillId="3" borderId="1" xfId="1" applyFont="1" applyFill="1" applyBorder="1" applyAlignment="1">
      <alignment horizontal="center" vertical="center"/>
    </xf>
    <xf numFmtId="0" fontId="12" fillId="4" borderId="1" xfId="1" applyFont="1" applyFill="1" applyBorder="1" applyAlignment="1">
      <alignment horizontal="center" vertical="center"/>
    </xf>
    <xf numFmtId="0" fontId="12" fillId="3" borderId="1" xfId="1" applyFont="1" applyFill="1" applyBorder="1" applyAlignment="1">
      <alignment horizontal="center" vertical="center"/>
    </xf>
    <xf numFmtId="0" fontId="12" fillId="6" borderId="3" xfId="1" applyFont="1" applyFill="1" applyBorder="1" applyAlignment="1">
      <alignment horizontal="center" vertical="center"/>
    </xf>
    <xf numFmtId="0" fontId="12" fillId="6" borderId="5" xfId="1" applyFont="1" applyFill="1" applyBorder="1" applyAlignment="1">
      <alignment horizontal="center" vertical="center"/>
    </xf>
    <xf numFmtId="0" fontId="12" fillId="6" borderId="4" xfId="1" applyFont="1" applyFill="1" applyBorder="1" applyAlignment="1">
      <alignment horizontal="center" vertical="center"/>
    </xf>
    <xf numFmtId="0" fontId="12" fillId="6" borderId="1" xfId="1" applyFont="1" applyFill="1" applyBorder="1" applyAlignment="1">
      <alignment horizontal="center" vertical="center"/>
    </xf>
    <xf numFmtId="0" fontId="12" fillId="5" borderId="3" xfId="1" applyFont="1" applyFill="1" applyBorder="1" applyAlignment="1">
      <alignment horizontal="center" vertical="center"/>
    </xf>
    <xf numFmtId="0" fontId="12" fillId="5" borderId="1" xfId="1" applyFont="1" applyFill="1" applyBorder="1" applyAlignment="1">
      <alignment horizontal="center" vertical="center"/>
    </xf>
    <xf numFmtId="0" fontId="11" fillId="5" borderId="1" xfId="1" applyFont="1" applyFill="1" applyBorder="1" applyAlignment="1">
      <alignment horizontal="center" vertical="center"/>
    </xf>
    <xf numFmtId="0" fontId="12" fillId="4" borderId="1" xfId="1" applyFont="1" applyFill="1" applyBorder="1"/>
    <xf numFmtId="0" fontId="11" fillId="0" borderId="3" xfId="1" applyFont="1" applyBorder="1" applyAlignment="1">
      <alignment horizontal="center"/>
    </xf>
    <xf numFmtId="0" fontId="11" fillId="0" borderId="1" xfId="1" applyFont="1" applyBorder="1"/>
    <xf numFmtId="0" fontId="12" fillId="0" borderId="1" xfId="1" applyFont="1" applyBorder="1"/>
    <xf numFmtId="0" fontId="11" fillId="3" borderId="1" xfId="1" applyFont="1" applyFill="1" applyBorder="1"/>
    <xf numFmtId="0" fontId="12" fillId="3" borderId="1" xfId="1" applyFont="1" applyFill="1" applyBorder="1"/>
    <xf numFmtId="0" fontId="11" fillId="0" borderId="1" xfId="1" applyFont="1" applyFill="1" applyBorder="1"/>
    <xf numFmtId="0" fontId="12" fillId="2" borderId="3" xfId="1" applyFont="1" applyFill="1" applyBorder="1" applyAlignment="1">
      <alignment horizontal="center" vertical="top"/>
    </xf>
    <xf numFmtId="0" fontId="11" fillId="2" borderId="1" xfId="1" applyFont="1" applyFill="1" applyBorder="1" applyAlignment="1">
      <alignment vertical="top"/>
    </xf>
    <xf numFmtId="0" fontId="12" fillId="2" borderId="1" xfId="1" applyFont="1" applyFill="1" applyBorder="1" applyAlignment="1">
      <alignment vertical="top"/>
    </xf>
    <xf numFmtId="0" fontId="11" fillId="0" borderId="3" xfId="1" applyFont="1" applyBorder="1" applyAlignment="1">
      <alignment horizontal="center" vertical="top"/>
    </xf>
    <xf numFmtId="0" fontId="11" fillId="0" borderId="1" xfId="1" applyFont="1" applyBorder="1" applyAlignment="1">
      <alignment vertical="top"/>
    </xf>
    <xf numFmtId="0" fontId="12" fillId="0" borderId="1" xfId="1" applyFont="1" applyBorder="1" applyAlignment="1">
      <alignment vertical="top"/>
    </xf>
    <xf numFmtId="0" fontId="12" fillId="3" borderId="1" xfId="1" applyFont="1" applyFill="1" applyBorder="1" applyAlignment="1">
      <alignment vertical="top"/>
    </xf>
    <xf numFmtId="0" fontId="12" fillId="4" borderId="1" xfId="1" applyFont="1" applyFill="1" applyBorder="1" applyAlignment="1">
      <alignment vertical="top"/>
    </xf>
    <xf numFmtId="0" fontId="11" fillId="5" borderId="3" xfId="1" applyFont="1" applyFill="1" applyBorder="1" applyAlignment="1">
      <alignment horizontal="center" vertical="top"/>
    </xf>
    <xf numFmtId="0" fontId="11" fillId="5" borderId="5" xfId="1" applyFont="1" applyFill="1" applyBorder="1" applyAlignment="1">
      <alignment horizontal="center" vertical="top"/>
    </xf>
    <xf numFmtId="0" fontId="12" fillId="5" borderId="1" xfId="1" applyFont="1" applyFill="1" applyBorder="1" applyAlignment="1">
      <alignment vertical="top"/>
    </xf>
    <xf numFmtId="0" fontId="12" fillId="7" borderId="1" xfId="1" applyFont="1" applyFill="1" applyBorder="1" applyAlignment="1">
      <alignment vertical="top"/>
    </xf>
    <xf numFmtId="0" fontId="12" fillId="5" borderId="3" xfId="1" applyFont="1" applyFill="1" applyBorder="1" applyAlignment="1">
      <alignment horizontal="center" vertical="top"/>
    </xf>
    <xf numFmtId="0" fontId="12" fillId="5" borderId="5" xfId="1" applyFont="1" applyFill="1" applyBorder="1" applyAlignment="1">
      <alignment horizontal="center" vertical="top"/>
    </xf>
    <xf numFmtId="0" fontId="12" fillId="7" borderId="2" xfId="1" applyFont="1" applyFill="1" applyBorder="1" applyAlignment="1">
      <alignment vertical="top"/>
    </xf>
    <xf numFmtId="0" fontId="12" fillId="3" borderId="2" xfId="1" applyFont="1" applyFill="1" applyBorder="1" applyAlignment="1">
      <alignment vertical="top"/>
    </xf>
    <xf numFmtId="0" fontId="12" fillId="0" borderId="2" xfId="1" applyFont="1" applyBorder="1" applyAlignment="1">
      <alignment vertical="top"/>
    </xf>
    <xf numFmtId="0" fontId="11" fillId="7" borderId="1" xfId="1" applyFont="1" applyFill="1" applyBorder="1" applyAlignment="1">
      <alignment vertical="top"/>
    </xf>
    <xf numFmtId="0" fontId="12" fillId="6" borderId="1" xfId="1" applyFont="1" applyFill="1" applyBorder="1" applyAlignment="1">
      <alignment vertical="top"/>
    </xf>
    <xf numFmtId="0" fontId="15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horizontal="center" vertical="top" textRotation="90" wrapText="1"/>
    </xf>
    <xf numFmtId="0" fontId="16" fillId="0" borderId="1" xfId="0" applyFont="1" applyBorder="1" applyAlignment="1">
      <alignment vertical="top"/>
    </xf>
    <xf numFmtId="0" fontId="14" fillId="0" borderId="1" xfId="0" applyFont="1" applyBorder="1" applyAlignment="1">
      <alignment vertical="top"/>
    </xf>
    <xf numFmtId="0" fontId="16" fillId="0" borderId="1" xfId="0" applyFont="1" applyFill="1" applyBorder="1" applyAlignment="1">
      <alignment vertical="top"/>
    </xf>
    <xf numFmtId="0" fontId="11" fillId="3" borderId="1" xfId="0" applyFont="1" applyFill="1" applyBorder="1" applyAlignment="1">
      <alignment vertical="top"/>
    </xf>
    <xf numFmtId="0" fontId="14" fillId="4" borderId="1" xfId="0" applyFont="1" applyFill="1" applyBorder="1" applyAlignment="1">
      <alignment vertical="top"/>
    </xf>
    <xf numFmtId="0" fontId="14" fillId="3" borderId="1" xfId="0" applyFont="1" applyFill="1" applyBorder="1" applyAlignment="1">
      <alignment vertical="top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 textRotation="90" wrapText="1"/>
    </xf>
    <xf numFmtId="0" fontId="16" fillId="0" borderId="1" xfId="0" applyFont="1" applyBorder="1"/>
    <xf numFmtId="0" fontId="14" fillId="0" borderId="1" xfId="0" applyFont="1" applyBorder="1"/>
    <xf numFmtId="0" fontId="11" fillId="3" borderId="1" xfId="0" applyFont="1" applyFill="1" applyBorder="1"/>
    <xf numFmtId="0" fontId="16" fillId="4" borderId="1" xfId="0" applyFont="1" applyFill="1" applyBorder="1"/>
    <xf numFmtId="0" fontId="14" fillId="3" borderId="1" xfId="0" applyFont="1" applyFill="1" applyBorder="1"/>
    <xf numFmtId="0" fontId="16" fillId="4" borderId="1" xfId="0" applyFont="1" applyFill="1" applyBorder="1" applyAlignment="1">
      <alignment vertical="top"/>
    </xf>
    <xf numFmtId="0" fontId="10" fillId="0" borderId="13" xfId="0" applyFont="1" applyBorder="1" applyAlignment="1"/>
    <xf numFmtId="0" fontId="11" fillId="0" borderId="4" xfId="1" applyFont="1" applyBorder="1" applyAlignment="1">
      <alignment horizontal="center" vertical="top" wrapText="1"/>
    </xf>
    <xf numFmtId="0" fontId="12" fillId="8" borderId="1" xfId="1" applyFont="1" applyFill="1" applyBorder="1" applyAlignment="1">
      <alignment horizontal="center" vertical="center"/>
    </xf>
    <xf numFmtId="0" fontId="4" fillId="8" borderId="0" xfId="0" applyFont="1" applyFill="1"/>
    <xf numFmtId="0" fontId="18" fillId="8" borderId="0" xfId="0" applyFont="1" applyFill="1"/>
    <xf numFmtId="0" fontId="11" fillId="3" borderId="4" xfId="1" applyFont="1" applyFill="1" applyBorder="1" applyAlignment="1">
      <alignment horizontal="center" vertical="top" wrapText="1"/>
    </xf>
    <xf numFmtId="0" fontId="17" fillId="3" borderId="0" xfId="0" applyFont="1" applyFill="1" applyAlignment="1">
      <alignment horizontal="left"/>
    </xf>
    <xf numFmtId="0" fontId="14" fillId="6" borderId="3" xfId="0" applyFont="1" applyFill="1" applyBorder="1" applyAlignment="1">
      <alignment horizontal="center" vertical="top"/>
    </xf>
    <xf numFmtId="0" fontId="14" fillId="6" borderId="5" xfId="0" applyFont="1" applyFill="1" applyBorder="1" applyAlignment="1">
      <alignment horizontal="center" vertical="top"/>
    </xf>
    <xf numFmtId="0" fontId="14" fillId="6" borderId="4" xfId="0" applyFont="1" applyFill="1" applyBorder="1" applyAlignment="1">
      <alignment horizontal="center" vertical="top"/>
    </xf>
    <xf numFmtId="0" fontId="14" fillId="6" borderId="1" xfId="0" applyFont="1" applyFill="1" applyBorder="1" applyAlignment="1">
      <alignment vertical="top"/>
    </xf>
    <xf numFmtId="0" fontId="12" fillId="6" borderId="1" xfId="0" applyFont="1" applyFill="1" applyBorder="1" applyAlignment="1">
      <alignment vertical="top"/>
    </xf>
    <xf numFmtId="0" fontId="12" fillId="7" borderId="3" xfId="1" applyFont="1" applyFill="1" applyBorder="1" applyAlignment="1">
      <alignment horizontal="center" vertical="top"/>
    </xf>
    <xf numFmtId="0" fontId="12" fillId="7" borderId="5" xfId="1" applyFont="1" applyFill="1" applyBorder="1" applyAlignment="1">
      <alignment horizontal="center" vertical="top"/>
    </xf>
    <xf numFmtId="0" fontId="12" fillId="7" borderId="4" xfId="1" applyFont="1" applyFill="1" applyBorder="1" applyAlignment="1">
      <alignment horizontal="center" vertical="top"/>
    </xf>
    <xf numFmtId="0" fontId="12" fillId="9" borderId="1" xfId="1" applyFont="1" applyFill="1" applyBorder="1" applyAlignment="1">
      <alignment horizontal="center" vertical="center" textRotation="90" wrapText="1"/>
    </xf>
    <xf numFmtId="0" fontId="12" fillId="9" borderId="1" xfId="1" applyFont="1" applyFill="1" applyBorder="1" applyAlignment="1">
      <alignment horizontal="center" vertical="center"/>
    </xf>
    <xf numFmtId="0" fontId="12" fillId="10" borderId="1" xfId="1" applyFont="1" applyFill="1" applyBorder="1" applyAlignment="1">
      <alignment horizontal="center" vertical="center" textRotation="90" wrapText="1"/>
    </xf>
    <xf numFmtId="0" fontId="12" fillId="10" borderId="1" xfId="1" applyFont="1" applyFill="1" applyBorder="1" applyAlignment="1">
      <alignment horizontal="center" vertical="center"/>
    </xf>
    <xf numFmtId="0" fontId="12" fillId="10" borderId="1" xfId="1" applyFont="1" applyFill="1" applyBorder="1"/>
    <xf numFmtId="0" fontId="12" fillId="10" borderId="1" xfId="1" applyFont="1" applyFill="1" applyBorder="1" applyAlignment="1">
      <alignment vertical="top"/>
    </xf>
    <xf numFmtId="0" fontId="12" fillId="10" borderId="2" xfId="1" applyFont="1" applyFill="1" applyBorder="1" applyAlignment="1">
      <alignment vertical="top"/>
    </xf>
    <xf numFmtId="0" fontId="14" fillId="10" borderId="1" xfId="0" applyFont="1" applyFill="1" applyBorder="1" applyAlignment="1">
      <alignment vertical="top"/>
    </xf>
    <xf numFmtId="0" fontId="16" fillId="10" borderId="1" xfId="0" applyFont="1" applyFill="1" applyBorder="1"/>
    <xf numFmtId="0" fontId="16" fillId="10" borderId="1" xfId="0" applyFont="1" applyFill="1" applyBorder="1" applyAlignment="1">
      <alignment vertical="top"/>
    </xf>
    <xf numFmtId="0" fontId="12" fillId="9" borderId="1" xfId="1" applyFont="1" applyFill="1" applyBorder="1"/>
    <xf numFmtId="0" fontId="12" fillId="9" borderId="1" xfId="1" applyFont="1" applyFill="1" applyBorder="1" applyAlignment="1">
      <alignment vertical="top"/>
    </xf>
    <xf numFmtId="0" fontId="12" fillId="9" borderId="2" xfId="1" applyFont="1" applyFill="1" applyBorder="1" applyAlignment="1">
      <alignment vertical="top"/>
    </xf>
    <xf numFmtId="0" fontId="14" fillId="9" borderId="1" xfId="0" applyFont="1" applyFill="1" applyBorder="1" applyAlignment="1">
      <alignment vertical="top"/>
    </xf>
    <xf numFmtId="0" fontId="14" fillId="9" borderId="1" xfId="0" applyFont="1" applyFill="1" applyBorder="1"/>
    <xf numFmtId="0" fontId="12" fillId="9" borderId="1" xfId="1" applyFont="1" applyFill="1" applyBorder="1" applyAlignment="1">
      <alignment horizontal="right" vertical="top"/>
    </xf>
    <xf numFmtId="0" fontId="11" fillId="11" borderId="1" xfId="1" applyFont="1" applyFill="1" applyBorder="1" applyAlignment="1">
      <alignment horizontal="center" vertical="center" textRotation="90" wrapText="1"/>
    </xf>
    <xf numFmtId="0" fontId="11" fillId="11" borderId="1" xfId="1" applyFont="1" applyFill="1" applyBorder="1"/>
    <xf numFmtId="0" fontId="11" fillId="11" borderId="1" xfId="1" applyFont="1" applyFill="1" applyBorder="1" applyAlignment="1">
      <alignment vertical="top"/>
    </xf>
    <xf numFmtId="0" fontId="12" fillId="11" borderId="1" xfId="1" applyFont="1" applyFill="1" applyBorder="1" applyAlignment="1">
      <alignment vertical="top"/>
    </xf>
    <xf numFmtId="0" fontId="12" fillId="11" borderId="2" xfId="1" applyFont="1" applyFill="1" applyBorder="1" applyAlignment="1">
      <alignment vertical="top"/>
    </xf>
    <xf numFmtId="0" fontId="16" fillId="11" borderId="1" xfId="0" applyFont="1" applyFill="1" applyBorder="1" applyAlignment="1">
      <alignment vertical="top"/>
    </xf>
    <xf numFmtId="0" fontId="16" fillId="11" borderId="1" xfId="0" applyFont="1" applyFill="1" applyBorder="1"/>
    <xf numFmtId="0" fontId="12" fillId="11" borderId="1" xfId="1" applyFont="1" applyFill="1" applyBorder="1" applyAlignment="1">
      <alignment horizontal="center" vertical="center" textRotation="90" wrapText="1"/>
    </xf>
    <xf numFmtId="0" fontId="12" fillId="11" borderId="1" xfId="1" applyFont="1" applyFill="1" applyBorder="1"/>
    <xf numFmtId="0" fontId="14" fillId="11" borderId="1" xfId="0" applyFont="1" applyFill="1" applyBorder="1" applyAlignment="1">
      <alignment vertical="top"/>
    </xf>
    <xf numFmtId="0" fontId="12" fillId="11" borderId="1" xfId="0" applyFont="1" applyFill="1" applyBorder="1" applyAlignment="1">
      <alignment vertical="top"/>
    </xf>
    <xf numFmtId="0" fontId="11" fillId="11" borderId="1" xfId="0" applyFont="1" applyFill="1" applyBorder="1"/>
    <xf numFmtId="0" fontId="11" fillId="11" borderId="1" xfId="0" applyFont="1" applyFill="1" applyBorder="1" applyAlignment="1">
      <alignment vertical="top"/>
    </xf>
    <xf numFmtId="0" fontId="12" fillId="11" borderId="1" xfId="1" applyFont="1" applyFill="1" applyBorder="1" applyAlignment="1">
      <alignment horizontal="center" vertical="center"/>
    </xf>
    <xf numFmtId="0" fontId="12" fillId="7" borderId="3" xfId="1" applyFont="1" applyFill="1" applyBorder="1" applyAlignment="1">
      <alignment horizontal="center" vertical="center"/>
    </xf>
    <xf numFmtId="0" fontId="12" fillId="7" borderId="5" xfId="1" applyFont="1" applyFill="1" applyBorder="1" applyAlignment="1">
      <alignment horizontal="center" vertical="center"/>
    </xf>
    <xf numFmtId="0" fontId="12" fillId="7" borderId="3" xfId="1" applyFont="1" applyFill="1" applyBorder="1" applyAlignment="1">
      <alignment horizontal="center"/>
    </xf>
    <xf numFmtId="0" fontId="12" fillId="7" borderId="4" xfId="1" applyFont="1" applyFill="1" applyBorder="1" applyAlignment="1">
      <alignment horizontal="center"/>
    </xf>
    <xf numFmtId="0" fontId="12" fillId="7" borderId="5" xfId="1" applyFont="1" applyFill="1" applyBorder="1" applyAlignment="1">
      <alignment horizontal="center"/>
    </xf>
    <xf numFmtId="0" fontId="12" fillId="7" borderId="1" xfId="1" applyFont="1" applyFill="1" applyBorder="1"/>
    <xf numFmtId="0" fontId="11" fillId="7" borderId="1" xfId="1" applyFont="1" applyFill="1" applyBorder="1"/>
    <xf numFmtId="0" fontId="3" fillId="7" borderId="0" xfId="0" applyFont="1" applyFill="1"/>
    <xf numFmtId="0" fontId="0" fillId="7" borderId="0" xfId="0" applyFont="1" applyFill="1"/>
    <xf numFmtId="0" fontId="11" fillId="0" borderId="4" xfId="1" applyFont="1" applyBorder="1" applyAlignment="1">
      <alignment horizontal="center"/>
    </xf>
    <xf numFmtId="0" fontId="11" fillId="0" borderId="5" xfId="1" applyFont="1" applyBorder="1" applyAlignment="1">
      <alignment horizontal="center"/>
    </xf>
    <xf numFmtId="0" fontId="12" fillId="5" borderId="4" xfId="1" applyFont="1" applyFill="1" applyBorder="1" applyAlignment="1">
      <alignment horizontal="center" vertical="center" wrapText="1"/>
    </xf>
    <xf numFmtId="0" fontId="12" fillId="5" borderId="5" xfId="1" applyFont="1" applyFill="1" applyBorder="1" applyAlignment="1">
      <alignment horizontal="center" vertical="center" wrapText="1"/>
    </xf>
    <xf numFmtId="0" fontId="12" fillId="7" borderId="3" xfId="1" applyFont="1" applyFill="1" applyBorder="1" applyAlignment="1">
      <alignment horizontal="center" vertical="top" wrapText="1"/>
    </xf>
    <xf numFmtId="0" fontId="12" fillId="7" borderId="5" xfId="1" applyFont="1" applyFill="1" applyBorder="1" applyAlignment="1">
      <alignment horizontal="center" vertical="top" wrapText="1"/>
    </xf>
    <xf numFmtId="0" fontId="12" fillId="7" borderId="4" xfId="1" applyFont="1" applyFill="1" applyBorder="1" applyAlignment="1">
      <alignment horizontal="center" vertical="top" wrapText="1"/>
    </xf>
    <xf numFmtId="0" fontId="11" fillId="0" borderId="3" xfId="1" applyFont="1" applyBorder="1" applyAlignment="1">
      <alignment horizontal="center" vertical="top" wrapText="1"/>
    </xf>
    <xf numFmtId="0" fontId="11" fillId="0" borderId="4" xfId="1" applyFont="1" applyBorder="1" applyAlignment="1">
      <alignment horizontal="center" vertical="top" wrapText="1"/>
    </xf>
    <xf numFmtId="0" fontId="11" fillId="0" borderId="5" xfId="1" applyFont="1" applyBorder="1" applyAlignment="1">
      <alignment horizontal="center" vertical="top" wrapText="1"/>
    </xf>
    <xf numFmtId="0" fontId="11" fillId="0" borderId="3" xfId="1" applyFont="1" applyBorder="1" applyAlignment="1">
      <alignment horizontal="center" vertical="top"/>
    </xf>
    <xf numFmtId="0" fontId="11" fillId="0" borderId="5" xfId="1" applyFont="1" applyBorder="1" applyAlignment="1">
      <alignment horizontal="center" vertical="top"/>
    </xf>
    <xf numFmtId="0" fontId="12" fillId="2" borderId="4" xfId="1" applyFont="1" applyFill="1" applyBorder="1" applyAlignment="1">
      <alignment horizontal="center" vertical="top" wrapText="1" shrinkToFit="1"/>
    </xf>
    <xf numFmtId="0" fontId="12" fillId="2" borderId="5" xfId="1" applyFont="1" applyFill="1" applyBorder="1" applyAlignment="1">
      <alignment horizontal="center" vertical="top" wrapText="1" shrinkToFit="1"/>
    </xf>
    <xf numFmtId="0" fontId="12" fillId="0" borderId="3" xfId="1" applyFont="1" applyBorder="1" applyAlignment="1">
      <alignment horizontal="center" vertical="top" wrapText="1"/>
    </xf>
    <xf numFmtId="0" fontId="12" fillId="0" borderId="4" xfId="1" applyFont="1" applyBorder="1" applyAlignment="1">
      <alignment horizontal="center" vertical="top" wrapText="1"/>
    </xf>
    <xf numFmtId="0" fontId="12" fillId="0" borderId="5" xfId="1" applyFont="1" applyBorder="1" applyAlignment="1">
      <alignment horizontal="center" vertical="top" wrapText="1"/>
    </xf>
    <xf numFmtId="0" fontId="11" fillId="0" borderId="3" xfId="1" applyFont="1" applyFill="1" applyBorder="1" applyAlignment="1">
      <alignment horizontal="center" vertical="top" wrapText="1"/>
    </xf>
    <xf numFmtId="0" fontId="11" fillId="0" borderId="4" xfId="1" applyFont="1" applyFill="1" applyBorder="1" applyAlignment="1">
      <alignment horizontal="center" vertical="top" wrapText="1"/>
    </xf>
    <xf numFmtId="0" fontId="11" fillId="0" borderId="5" xfId="1" applyFont="1" applyFill="1" applyBorder="1" applyAlignment="1">
      <alignment horizontal="center" vertical="top" wrapText="1"/>
    </xf>
    <xf numFmtId="0" fontId="11" fillId="0" borderId="3" xfId="1" applyFont="1" applyFill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top"/>
    </xf>
    <xf numFmtId="0" fontId="11" fillId="0" borderId="5" xfId="1" applyFont="1" applyFill="1" applyBorder="1" applyAlignment="1">
      <alignment horizontal="center" vertical="top"/>
    </xf>
    <xf numFmtId="0" fontId="12" fillId="3" borderId="3" xfId="1" applyFont="1" applyFill="1" applyBorder="1" applyAlignment="1">
      <alignment horizontal="center" vertical="top" wrapText="1"/>
    </xf>
    <xf numFmtId="0" fontId="12" fillId="3" borderId="4" xfId="1" applyFont="1" applyFill="1" applyBorder="1" applyAlignment="1">
      <alignment horizontal="center" vertical="top" wrapText="1"/>
    </xf>
    <xf numFmtId="0" fontId="12" fillId="3" borderId="5" xfId="1" applyFont="1" applyFill="1" applyBorder="1" applyAlignment="1">
      <alignment horizontal="center" vertical="top" wrapText="1"/>
    </xf>
    <xf numFmtId="0" fontId="12" fillId="7" borderId="3" xfId="1" applyFont="1" applyFill="1" applyBorder="1" applyAlignment="1">
      <alignment horizontal="center" vertical="top"/>
    </xf>
    <xf numFmtId="0" fontId="12" fillId="7" borderId="5" xfId="1" applyFont="1" applyFill="1" applyBorder="1" applyAlignment="1">
      <alignment horizontal="center" vertical="top"/>
    </xf>
    <xf numFmtId="0" fontId="12" fillId="5" borderId="3" xfId="1" applyFont="1" applyFill="1" applyBorder="1" applyAlignment="1">
      <alignment horizontal="center" vertical="top" wrapText="1"/>
    </xf>
    <xf numFmtId="0" fontId="12" fillId="5" borderId="4" xfId="1" applyFont="1" applyFill="1" applyBorder="1" applyAlignment="1">
      <alignment horizontal="center" vertical="top" wrapText="1"/>
    </xf>
    <xf numFmtId="0" fontId="12" fillId="5" borderId="5" xfId="1" applyFont="1" applyFill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12" fillId="6" borderId="3" xfId="1" applyFont="1" applyFill="1" applyBorder="1" applyAlignment="1">
      <alignment horizontal="center" vertical="top" wrapText="1"/>
    </xf>
    <xf numFmtId="0" fontId="12" fillId="6" borderId="4" xfId="1" applyFont="1" applyFill="1" applyBorder="1" applyAlignment="1">
      <alignment horizontal="center" vertical="top" wrapText="1"/>
    </xf>
    <xf numFmtId="0" fontId="12" fillId="6" borderId="5" xfId="1" applyFont="1" applyFill="1" applyBorder="1" applyAlignment="1">
      <alignment horizontal="center" vertical="top" wrapText="1"/>
    </xf>
    <xf numFmtId="0" fontId="11" fillId="0" borderId="6" xfId="1" applyFont="1" applyBorder="1" applyAlignment="1">
      <alignment horizontal="center" vertical="center" textRotation="90" wrapText="1"/>
    </xf>
    <xf numFmtId="0" fontId="11" fillId="0" borderId="14" xfId="1" applyFont="1" applyBorder="1" applyAlignment="1">
      <alignment horizontal="center" vertical="center" textRotation="90" wrapText="1"/>
    </xf>
    <xf numFmtId="0" fontId="11" fillId="0" borderId="7" xfId="1" applyFont="1" applyBorder="1" applyAlignment="1">
      <alignment horizontal="center" vertical="center" textRotation="90" wrapText="1"/>
    </xf>
    <xf numFmtId="0" fontId="11" fillId="0" borderId="8" xfId="1" applyFont="1" applyBorder="1" applyAlignment="1">
      <alignment horizontal="center" vertical="center" textRotation="90" wrapText="1"/>
    </xf>
    <xf numFmtId="0" fontId="11" fillId="0" borderId="0" xfId="1" applyFont="1" applyBorder="1" applyAlignment="1">
      <alignment horizontal="center" vertical="center" textRotation="90" wrapText="1"/>
    </xf>
    <xf numFmtId="0" fontId="11" fillId="0" borderId="9" xfId="1" applyFont="1" applyBorder="1" applyAlignment="1">
      <alignment horizontal="center" vertical="center" textRotation="90" wrapText="1"/>
    </xf>
    <xf numFmtId="0" fontId="11" fillId="0" borderId="10" xfId="1" applyFont="1" applyBorder="1" applyAlignment="1">
      <alignment horizontal="center" vertical="center" textRotation="90" wrapText="1"/>
    </xf>
    <xf numFmtId="0" fontId="11" fillId="0" borderId="13" xfId="1" applyFont="1" applyBorder="1" applyAlignment="1">
      <alignment horizontal="center" vertical="center" textRotation="90" wrapText="1"/>
    </xf>
    <xf numFmtId="0" fontId="11" fillId="0" borderId="11" xfId="1" applyFont="1" applyBorder="1" applyAlignment="1">
      <alignment horizontal="center" vertical="center" textRotation="90" wrapText="1"/>
    </xf>
    <xf numFmtId="0" fontId="11" fillId="0" borderId="12" xfId="1" applyFont="1" applyBorder="1" applyAlignment="1">
      <alignment horizontal="center" vertical="center" textRotation="90" wrapText="1"/>
    </xf>
    <xf numFmtId="0" fontId="11" fillId="0" borderId="15" xfId="1" applyFont="1" applyBorder="1" applyAlignment="1">
      <alignment horizontal="center" vertical="center" textRotation="90" wrapText="1"/>
    </xf>
    <xf numFmtId="0" fontId="11" fillId="0" borderId="2" xfId="1" applyFont="1" applyBorder="1" applyAlignment="1">
      <alignment horizontal="center" vertical="center" textRotation="90" wrapText="1"/>
    </xf>
    <xf numFmtId="0" fontId="11" fillId="0" borderId="4" xfId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0" fontId="12" fillId="0" borderId="12" xfId="1" applyFont="1" applyBorder="1" applyAlignment="1">
      <alignment horizontal="center" vertical="center" textRotation="90" wrapText="1"/>
    </xf>
    <xf numFmtId="0" fontId="12" fillId="0" borderId="2" xfId="1" applyFont="1" applyBorder="1" applyAlignment="1">
      <alignment horizontal="center" vertical="center" textRotation="90" wrapText="1"/>
    </xf>
    <xf numFmtId="0" fontId="11" fillId="0" borderId="3" xfId="1" applyFont="1" applyBorder="1" applyAlignment="1">
      <alignment horizontal="center" vertical="center" textRotation="91" wrapText="1"/>
    </xf>
    <xf numFmtId="0" fontId="11" fillId="0" borderId="4" xfId="1" applyFont="1" applyBorder="1" applyAlignment="1">
      <alignment horizontal="center" vertical="center" textRotation="91" wrapText="1"/>
    </xf>
    <xf numFmtId="0" fontId="11" fillId="0" borderId="5" xfId="1" applyFont="1" applyBorder="1" applyAlignment="1">
      <alignment horizontal="center" vertical="center" textRotation="91" wrapText="1"/>
    </xf>
    <xf numFmtId="0" fontId="11" fillId="0" borderId="3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 wrapText="1"/>
    </xf>
    <xf numFmtId="0" fontId="11" fillId="0" borderId="14" xfId="1" applyFont="1" applyBorder="1" applyAlignment="1">
      <alignment horizontal="center" vertical="center" wrapText="1"/>
    </xf>
    <xf numFmtId="0" fontId="11" fillId="0" borderId="7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  <colors>
    <mruColors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80"/>
  <sheetViews>
    <sheetView tabSelected="1" view="pageBreakPreview" topLeftCell="A49" zoomScale="84" zoomScaleNormal="100" zoomScaleSheetLayoutView="84" workbookViewId="0">
      <selection activeCell="AF58" sqref="AF58"/>
    </sheetView>
  </sheetViews>
  <sheetFormatPr defaultRowHeight="15"/>
  <cols>
    <col min="1" max="1" width="10" customWidth="1"/>
    <col min="2" max="2" width="12.7109375" customWidth="1"/>
    <col min="5" max="5" width="13.7109375" customWidth="1"/>
    <col min="6" max="6" width="12" customWidth="1"/>
    <col min="7" max="7" width="9" customWidth="1"/>
    <col min="8" max="9" width="10.28515625" customWidth="1"/>
    <col min="10" max="10" width="7.7109375" customWidth="1"/>
    <col min="11" max="11" width="9.7109375" customWidth="1"/>
    <col min="12" max="12" width="5.5703125" customWidth="1"/>
    <col min="13" max="13" width="6.140625" customWidth="1"/>
    <col min="14" max="14" width="6" customWidth="1"/>
    <col min="15" max="15" width="6.140625" customWidth="1"/>
    <col min="16" max="16" width="5.140625" customWidth="1"/>
    <col min="17" max="17" width="6.85546875" customWidth="1"/>
    <col min="18" max="18" width="4.7109375" customWidth="1"/>
    <col min="19" max="19" width="8" customWidth="1"/>
    <col min="20" max="20" width="6" customWidth="1"/>
    <col min="21" max="21" width="5.28515625" customWidth="1"/>
    <col min="22" max="22" width="7.42578125" customWidth="1"/>
    <col min="23" max="23" width="6.140625" customWidth="1"/>
    <col min="24" max="24" width="5.5703125" customWidth="1"/>
    <col min="25" max="25" width="4.85546875" customWidth="1"/>
    <col min="26" max="26" width="6.42578125" customWidth="1"/>
    <col min="27" max="27" width="6.5703125" style="1" customWidth="1"/>
    <col min="28" max="28" width="6.42578125" customWidth="1"/>
    <col min="29" max="29" width="8.42578125" customWidth="1"/>
    <col min="30" max="30" width="5.85546875" style="1" customWidth="1"/>
    <col min="31" max="31" width="5.28515625" style="1" customWidth="1"/>
    <col min="32" max="32" width="5.7109375" customWidth="1"/>
    <col min="33" max="33" width="5.7109375" style="1" customWidth="1"/>
    <col min="34" max="34" width="5.42578125" customWidth="1"/>
    <col min="35" max="35" width="5.28515625" style="91" customWidth="1"/>
    <col min="36" max="36" width="5.85546875" style="1" customWidth="1"/>
    <col min="37" max="37" width="7.85546875" customWidth="1"/>
  </cols>
  <sheetData>
    <row r="1" spans="1:44" s="7" customFormat="1" ht="15.75">
      <c r="A1" s="18" t="s">
        <v>131</v>
      </c>
      <c r="B1" s="19"/>
      <c r="C1" s="19"/>
      <c r="D1" s="19"/>
      <c r="E1" s="19"/>
      <c r="F1" s="19"/>
      <c r="G1" s="19"/>
      <c r="H1" s="19"/>
      <c r="I1" s="88" t="s">
        <v>139</v>
      </c>
      <c r="J1" s="88"/>
      <c r="K1" s="88"/>
      <c r="L1" s="88"/>
      <c r="M1" s="88"/>
      <c r="N1" s="88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94"/>
      <c r="AJ1" s="19"/>
      <c r="AK1" s="19"/>
      <c r="AL1" s="15"/>
      <c r="AM1" s="15"/>
      <c r="AN1" s="15"/>
      <c r="AO1" s="15"/>
      <c r="AP1" s="15"/>
      <c r="AQ1" s="15"/>
      <c r="AR1" s="15"/>
    </row>
    <row r="2" spans="1:44" s="7" customFormat="1" ht="99.75" customHeight="1">
      <c r="A2" s="20" t="s">
        <v>0</v>
      </c>
      <c r="B2" s="21"/>
      <c r="C2" s="181" t="s">
        <v>1</v>
      </c>
      <c r="D2" s="182"/>
      <c r="E2" s="183"/>
      <c r="F2" s="190" t="s">
        <v>2</v>
      </c>
      <c r="G2" s="197" t="s">
        <v>3</v>
      </c>
      <c r="H2" s="198"/>
      <c r="I2" s="198"/>
      <c r="J2" s="198"/>
      <c r="K2" s="199"/>
      <c r="L2" s="149" t="s">
        <v>4</v>
      </c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93"/>
      <c r="AJ2" s="89"/>
      <c r="AK2" s="22"/>
      <c r="AL2" s="15"/>
      <c r="AM2" s="15"/>
      <c r="AN2" s="15"/>
      <c r="AO2" s="15"/>
      <c r="AP2" s="15"/>
      <c r="AQ2" s="15"/>
      <c r="AR2" s="15"/>
    </row>
    <row r="3" spans="1:44" s="7" customFormat="1" ht="49.5" customHeight="1">
      <c r="A3" s="23"/>
      <c r="B3" s="24"/>
      <c r="C3" s="184"/>
      <c r="D3" s="185"/>
      <c r="E3" s="186"/>
      <c r="F3" s="191"/>
      <c r="G3" s="190" t="s">
        <v>5</v>
      </c>
      <c r="H3" s="190" t="s">
        <v>6</v>
      </c>
      <c r="I3" s="200" t="s">
        <v>7</v>
      </c>
      <c r="J3" s="193"/>
      <c r="K3" s="194"/>
      <c r="L3" s="200" t="s">
        <v>8</v>
      </c>
      <c r="M3" s="193"/>
      <c r="N3" s="193"/>
      <c r="O3" s="193"/>
      <c r="P3" s="193"/>
      <c r="Q3" s="193"/>
      <c r="R3" s="194"/>
      <c r="S3" s="25" t="s">
        <v>9</v>
      </c>
      <c r="T3" s="200" t="s">
        <v>10</v>
      </c>
      <c r="U3" s="193"/>
      <c r="V3" s="193"/>
      <c r="W3" s="193"/>
      <c r="X3" s="193"/>
      <c r="Y3" s="193"/>
      <c r="Z3" s="193"/>
      <c r="AA3" s="193"/>
      <c r="AB3" s="194"/>
      <c r="AC3" s="25" t="s">
        <v>11</v>
      </c>
      <c r="AD3" s="201" t="s">
        <v>12</v>
      </c>
      <c r="AE3" s="202"/>
      <c r="AF3" s="202"/>
      <c r="AG3" s="202"/>
      <c r="AH3" s="202"/>
      <c r="AI3" s="202"/>
      <c r="AJ3" s="203"/>
      <c r="AK3" s="26" t="s">
        <v>13</v>
      </c>
      <c r="AL3" s="15"/>
      <c r="AM3" s="15"/>
      <c r="AN3" s="15"/>
      <c r="AO3" s="15"/>
      <c r="AP3" s="15"/>
      <c r="AQ3" s="15"/>
      <c r="AR3" s="15"/>
    </row>
    <row r="4" spans="1:44" s="7" customFormat="1" ht="33.75" customHeight="1">
      <c r="A4" s="27"/>
      <c r="B4" s="28"/>
      <c r="C4" s="184"/>
      <c r="D4" s="185"/>
      <c r="E4" s="186"/>
      <c r="F4" s="191"/>
      <c r="G4" s="191"/>
      <c r="H4" s="191"/>
      <c r="I4" s="195" t="s">
        <v>14</v>
      </c>
      <c r="J4" s="29" t="s">
        <v>15</v>
      </c>
      <c r="K4" s="29"/>
      <c r="L4" s="200" t="s">
        <v>16</v>
      </c>
      <c r="M4" s="193"/>
      <c r="N4" s="194"/>
      <c r="O4" s="200" t="s">
        <v>17</v>
      </c>
      <c r="P4" s="193"/>
      <c r="Q4" s="193"/>
      <c r="R4" s="194"/>
      <c r="S4" s="25"/>
      <c r="T4" s="200" t="s">
        <v>18</v>
      </c>
      <c r="U4" s="193"/>
      <c r="V4" s="193"/>
      <c r="W4" s="194"/>
      <c r="X4" s="200" t="s">
        <v>19</v>
      </c>
      <c r="Y4" s="193"/>
      <c r="Z4" s="193"/>
      <c r="AA4" s="193"/>
      <c r="AB4" s="194"/>
      <c r="AC4" s="25"/>
      <c r="AD4" s="200" t="s">
        <v>20</v>
      </c>
      <c r="AE4" s="193"/>
      <c r="AF4" s="193"/>
      <c r="AG4" s="193"/>
      <c r="AH4" s="194"/>
      <c r="AI4" s="204" t="s">
        <v>141</v>
      </c>
      <c r="AJ4" s="204"/>
      <c r="AK4" s="30"/>
      <c r="AL4" s="15"/>
      <c r="AM4" s="15"/>
      <c r="AN4" s="15"/>
      <c r="AO4" s="2"/>
      <c r="AP4" s="15"/>
      <c r="AQ4" s="15"/>
      <c r="AR4" s="15"/>
    </row>
    <row r="5" spans="1:44" s="7" customFormat="1" ht="115.5">
      <c r="A5" s="31"/>
      <c r="B5" s="22"/>
      <c r="C5" s="187"/>
      <c r="D5" s="188"/>
      <c r="E5" s="189"/>
      <c r="F5" s="192"/>
      <c r="G5" s="192"/>
      <c r="H5" s="192"/>
      <c r="I5" s="196"/>
      <c r="J5" s="32" t="s">
        <v>21</v>
      </c>
      <c r="K5" s="32" t="s">
        <v>22</v>
      </c>
      <c r="L5" s="32" t="s">
        <v>23</v>
      </c>
      <c r="M5" s="32" t="s">
        <v>24</v>
      </c>
      <c r="N5" s="32" t="s">
        <v>25</v>
      </c>
      <c r="O5" s="32" t="s">
        <v>25</v>
      </c>
      <c r="P5" s="32" t="s">
        <v>26</v>
      </c>
      <c r="Q5" s="32" t="s">
        <v>26</v>
      </c>
      <c r="R5" s="33" t="s">
        <v>24</v>
      </c>
      <c r="S5" s="103"/>
      <c r="T5" s="32" t="s">
        <v>27</v>
      </c>
      <c r="U5" s="32" t="s">
        <v>26</v>
      </c>
      <c r="V5" s="32" t="s">
        <v>26</v>
      </c>
      <c r="W5" s="32" t="s">
        <v>28</v>
      </c>
      <c r="X5" s="32" t="s">
        <v>29</v>
      </c>
      <c r="Y5" s="32" t="s">
        <v>30</v>
      </c>
      <c r="Z5" s="32" t="s">
        <v>31</v>
      </c>
      <c r="AA5" s="119" t="s">
        <v>23</v>
      </c>
      <c r="AB5" s="34" t="s">
        <v>30</v>
      </c>
      <c r="AC5" s="103"/>
      <c r="AD5" s="33" t="s">
        <v>26</v>
      </c>
      <c r="AE5" s="33" t="s">
        <v>26</v>
      </c>
      <c r="AF5" s="32" t="s">
        <v>101</v>
      </c>
      <c r="AG5" s="119" t="s">
        <v>23</v>
      </c>
      <c r="AH5" s="126" t="s">
        <v>30</v>
      </c>
      <c r="AI5" s="126" t="s">
        <v>30</v>
      </c>
      <c r="AJ5" s="105" t="s">
        <v>146</v>
      </c>
      <c r="AK5" s="103"/>
      <c r="AL5" s="15"/>
      <c r="AM5" s="15"/>
      <c r="AN5" s="15"/>
      <c r="AO5" s="15"/>
      <c r="AP5" s="15"/>
      <c r="AQ5" s="15"/>
      <c r="AR5" s="15"/>
    </row>
    <row r="6" spans="1:44" s="7" customFormat="1" ht="15.75">
      <c r="A6" s="35">
        <v>1</v>
      </c>
      <c r="B6" s="35"/>
      <c r="C6" s="35">
        <v>2</v>
      </c>
      <c r="D6" s="35"/>
      <c r="E6" s="35"/>
      <c r="F6" s="35">
        <v>3</v>
      </c>
      <c r="G6" s="35">
        <v>4</v>
      </c>
      <c r="H6" s="35">
        <v>5</v>
      </c>
      <c r="I6" s="35">
        <v>6</v>
      </c>
      <c r="J6" s="35">
        <v>7</v>
      </c>
      <c r="K6" s="35">
        <v>8</v>
      </c>
      <c r="L6" s="35">
        <v>9</v>
      </c>
      <c r="M6" s="35">
        <v>10</v>
      </c>
      <c r="N6" s="35">
        <v>11</v>
      </c>
      <c r="O6" s="35">
        <v>12</v>
      </c>
      <c r="P6" s="35">
        <v>13</v>
      </c>
      <c r="Q6" s="35">
        <v>14</v>
      </c>
      <c r="R6" s="36">
        <v>15</v>
      </c>
      <c r="S6" s="104">
        <v>16</v>
      </c>
      <c r="T6" s="35">
        <v>17</v>
      </c>
      <c r="U6" s="35">
        <v>18</v>
      </c>
      <c r="V6" s="35">
        <v>19</v>
      </c>
      <c r="W6" s="35">
        <v>20</v>
      </c>
      <c r="X6" s="35">
        <v>21</v>
      </c>
      <c r="Y6" s="35">
        <v>22</v>
      </c>
      <c r="Z6" s="35">
        <v>23</v>
      </c>
      <c r="AA6" s="132">
        <v>24</v>
      </c>
      <c r="AB6" s="37">
        <v>25</v>
      </c>
      <c r="AC6" s="104">
        <v>26</v>
      </c>
      <c r="AD6" s="38">
        <v>27</v>
      </c>
      <c r="AE6" s="38">
        <v>28</v>
      </c>
      <c r="AF6" s="35">
        <v>29</v>
      </c>
      <c r="AG6" s="90">
        <v>30</v>
      </c>
      <c r="AH6" s="106">
        <v>31</v>
      </c>
      <c r="AI6" s="106">
        <v>32</v>
      </c>
      <c r="AJ6" s="106">
        <v>33</v>
      </c>
      <c r="AK6" s="104">
        <v>34</v>
      </c>
    </row>
    <row r="7" spans="1:44" s="7" customFormat="1" ht="39" customHeight="1">
      <c r="A7" s="39"/>
      <c r="B7" s="40"/>
      <c r="C7" s="39" t="s">
        <v>32</v>
      </c>
      <c r="D7" s="41"/>
      <c r="E7" s="40"/>
      <c r="F7" s="42"/>
      <c r="G7" s="42">
        <f>G8+G30</f>
        <v>5379</v>
      </c>
      <c r="H7" s="42">
        <f>H8+H30</f>
        <v>1254</v>
      </c>
      <c r="I7" s="42">
        <f>I8+I30</f>
        <v>4125</v>
      </c>
      <c r="J7" s="42">
        <f>J8+J30</f>
        <v>1948</v>
      </c>
      <c r="K7" s="42">
        <f>K8+K30</f>
        <v>2177</v>
      </c>
      <c r="L7" s="42">
        <v>35</v>
      </c>
      <c r="M7" s="42">
        <v>35</v>
      </c>
      <c r="N7" s="42">
        <v>35</v>
      </c>
      <c r="O7" s="42">
        <v>35</v>
      </c>
      <c r="P7" s="42">
        <v>35</v>
      </c>
      <c r="Q7" s="42">
        <v>35</v>
      </c>
      <c r="R7" s="42">
        <v>35</v>
      </c>
      <c r="S7" s="42">
        <f>S8+S30</f>
        <v>1398</v>
      </c>
      <c r="T7" s="42">
        <v>36</v>
      </c>
      <c r="U7" s="42">
        <v>36</v>
      </c>
      <c r="V7" s="42">
        <v>36</v>
      </c>
      <c r="W7" s="42">
        <v>36</v>
      </c>
      <c r="X7" s="42">
        <v>36</v>
      </c>
      <c r="Y7" s="42">
        <v>36</v>
      </c>
      <c r="Z7" s="42">
        <v>35</v>
      </c>
      <c r="AA7" s="42">
        <v>36</v>
      </c>
      <c r="AB7" s="42">
        <v>36</v>
      </c>
      <c r="AC7" s="42">
        <f>AC8+AC30</f>
        <v>1395</v>
      </c>
      <c r="AD7" s="42">
        <v>36</v>
      </c>
      <c r="AE7" s="42">
        <v>36</v>
      </c>
      <c r="AF7" s="42">
        <v>36</v>
      </c>
      <c r="AG7" s="42">
        <v>36</v>
      </c>
      <c r="AH7" s="42">
        <v>36</v>
      </c>
      <c r="AI7" s="42">
        <v>36</v>
      </c>
      <c r="AJ7" s="42">
        <v>36</v>
      </c>
      <c r="AK7" s="42">
        <v>1332</v>
      </c>
      <c r="AL7" s="15"/>
      <c r="AM7" s="15"/>
      <c r="AN7" s="15"/>
      <c r="AO7" s="15"/>
    </row>
    <row r="8" spans="1:44" s="7" customFormat="1" ht="71.25" customHeight="1">
      <c r="A8" s="43"/>
      <c r="B8" s="144" t="s">
        <v>33</v>
      </c>
      <c r="C8" s="144"/>
      <c r="D8" s="144"/>
      <c r="E8" s="145"/>
      <c r="F8" s="44"/>
      <c r="G8" s="44">
        <f>G9+G21+G25</f>
        <v>2992</v>
      </c>
      <c r="H8" s="44">
        <f>H9+H21+H25</f>
        <v>940</v>
      </c>
      <c r="I8" s="44">
        <f>I9+I21+I25</f>
        <v>2052</v>
      </c>
      <c r="J8" s="44">
        <f>J9+J21+J25</f>
        <v>1597</v>
      </c>
      <c r="K8" s="44">
        <f>K9+K21+K25</f>
        <v>455</v>
      </c>
      <c r="L8" s="44">
        <v>26</v>
      </c>
      <c r="M8" s="44">
        <v>23</v>
      </c>
      <c r="N8" s="44">
        <v>26</v>
      </c>
      <c r="O8" s="44">
        <v>26</v>
      </c>
      <c r="P8" s="44">
        <v>25</v>
      </c>
      <c r="Q8" s="44">
        <v>26</v>
      </c>
      <c r="R8" s="45">
        <v>28</v>
      </c>
      <c r="S8" s="44">
        <f>S9+S21+S25</f>
        <v>1028</v>
      </c>
      <c r="T8" s="44">
        <v>35</v>
      </c>
      <c r="U8" s="44">
        <v>35</v>
      </c>
      <c r="V8" s="44">
        <v>32</v>
      </c>
      <c r="W8" s="44">
        <v>32</v>
      </c>
      <c r="X8" s="44">
        <v>31</v>
      </c>
      <c r="Y8" s="44">
        <v>31</v>
      </c>
      <c r="Z8" s="44">
        <v>35</v>
      </c>
      <c r="AA8" s="44">
        <v>36</v>
      </c>
      <c r="AB8" s="44">
        <v>0</v>
      </c>
      <c r="AC8" s="44">
        <f>AC9+AC21+AC25</f>
        <v>1024</v>
      </c>
      <c r="AD8" s="44">
        <v>0</v>
      </c>
      <c r="AE8" s="44">
        <v>0</v>
      </c>
      <c r="AF8" s="44">
        <v>0</v>
      </c>
      <c r="AG8" s="44">
        <v>0</v>
      </c>
      <c r="AH8" s="44">
        <v>0</v>
      </c>
      <c r="AI8" s="44">
        <v>0</v>
      </c>
      <c r="AJ8" s="44">
        <v>0</v>
      </c>
      <c r="AK8" s="44">
        <v>0</v>
      </c>
      <c r="AL8" s="15"/>
      <c r="AM8" s="15"/>
      <c r="AN8" s="15"/>
      <c r="AO8" s="15"/>
    </row>
    <row r="9" spans="1:44" s="141" customFormat="1" ht="15.75">
      <c r="A9" s="133" t="s">
        <v>34</v>
      </c>
      <c r="B9" s="134"/>
      <c r="C9" s="135" t="s">
        <v>35</v>
      </c>
      <c r="D9" s="136"/>
      <c r="E9" s="137"/>
      <c r="F9" s="138"/>
      <c r="G9" s="138">
        <f>G10+G11+G12+G13+G14+G15+G16+G17+G18+G19+G20</f>
        <v>1916</v>
      </c>
      <c r="H9" s="138">
        <f>H10+H11+H12+H13+H14+H15+H16+H17+H18+H19+H20+L20</f>
        <v>581</v>
      </c>
      <c r="I9" s="138">
        <f>I20+I19+I18+I17+I16+I15+I14+I13+I12+I11+I10</f>
        <v>1335</v>
      </c>
      <c r="J9" s="138">
        <f>J10+J11+J12+J13+J14+J15+J16+J17+J18+J19+J20</f>
        <v>1073</v>
      </c>
      <c r="K9" s="138">
        <f>K10+K11+K12+K13+K14+K15+K16+K17+K18+K19+K20</f>
        <v>262</v>
      </c>
      <c r="L9" s="138">
        <v>16</v>
      </c>
      <c r="M9" s="138">
        <v>14</v>
      </c>
      <c r="N9" s="138">
        <v>19</v>
      </c>
      <c r="O9" s="138">
        <v>20</v>
      </c>
      <c r="P9" s="138">
        <v>19</v>
      </c>
      <c r="Q9" s="138">
        <v>20</v>
      </c>
      <c r="R9" s="139">
        <v>17</v>
      </c>
      <c r="S9" s="138">
        <f>S10+S11+S12+S13+S14+S15+S16+S17+S18+S19+S20</f>
        <v>724</v>
      </c>
      <c r="T9" s="138">
        <f>T10+T11+T12+T13+T14+T15+T16+T17+T18+T19+T20</f>
        <v>21</v>
      </c>
      <c r="U9" s="138">
        <f>U10+U11+U12+U13+U14+U15+U16+U17+U18+U19+U20</f>
        <v>20</v>
      </c>
      <c r="V9" s="138">
        <v>19</v>
      </c>
      <c r="W9" s="138">
        <v>19</v>
      </c>
      <c r="X9" s="138">
        <v>17</v>
      </c>
      <c r="Y9" s="138">
        <v>18</v>
      </c>
      <c r="Z9" s="138">
        <v>35</v>
      </c>
      <c r="AA9" s="138">
        <v>0</v>
      </c>
      <c r="AB9" s="138">
        <v>0</v>
      </c>
      <c r="AC9" s="138">
        <f>AC10+AC11+AC12+AC13+AC14+AC15+AC16+AC17+AC18+AC19+AC20</f>
        <v>611</v>
      </c>
      <c r="AD9" s="138">
        <v>0</v>
      </c>
      <c r="AE9" s="138">
        <v>0</v>
      </c>
      <c r="AF9" s="138">
        <v>0</v>
      </c>
      <c r="AG9" s="138">
        <v>0</v>
      </c>
      <c r="AH9" s="138">
        <v>0</v>
      </c>
      <c r="AI9" s="138">
        <v>0</v>
      </c>
      <c r="AJ9" s="138">
        <v>0</v>
      </c>
      <c r="AK9" s="138">
        <v>0</v>
      </c>
      <c r="AL9" s="140"/>
      <c r="AM9" s="140"/>
      <c r="AN9" s="140"/>
      <c r="AO9" s="140"/>
    </row>
    <row r="10" spans="1:44" s="7" customFormat="1" ht="30" customHeight="1">
      <c r="A10" s="47" t="s">
        <v>36</v>
      </c>
      <c r="B10" s="142" t="s">
        <v>37</v>
      </c>
      <c r="C10" s="142"/>
      <c r="D10" s="142"/>
      <c r="E10" s="143"/>
      <c r="F10" s="48" t="s">
        <v>38</v>
      </c>
      <c r="G10" s="48">
        <v>139</v>
      </c>
      <c r="H10" s="48">
        <v>46</v>
      </c>
      <c r="I10" s="49">
        <v>93</v>
      </c>
      <c r="J10" s="48">
        <v>93</v>
      </c>
      <c r="K10" s="48">
        <v>0</v>
      </c>
      <c r="L10" s="48">
        <v>1</v>
      </c>
      <c r="M10" s="48">
        <v>1</v>
      </c>
      <c r="N10" s="48">
        <v>1</v>
      </c>
      <c r="O10" s="48">
        <v>2</v>
      </c>
      <c r="P10" s="48">
        <v>1</v>
      </c>
      <c r="Q10" s="48">
        <v>2</v>
      </c>
      <c r="R10" s="50">
        <v>2</v>
      </c>
      <c r="S10" s="113">
        <v>59</v>
      </c>
      <c r="T10" s="48">
        <v>2</v>
      </c>
      <c r="U10" s="48">
        <v>1</v>
      </c>
      <c r="V10" s="48">
        <v>1</v>
      </c>
      <c r="W10" s="48">
        <v>1</v>
      </c>
      <c r="X10" s="48">
        <v>1</v>
      </c>
      <c r="Y10" s="48">
        <v>1</v>
      </c>
      <c r="Z10" s="48">
        <v>0</v>
      </c>
      <c r="AA10" s="120">
        <v>0</v>
      </c>
      <c r="AB10" s="46">
        <v>0</v>
      </c>
      <c r="AC10" s="113">
        <v>34</v>
      </c>
      <c r="AD10" s="51">
        <v>0</v>
      </c>
      <c r="AE10" s="51">
        <v>0</v>
      </c>
      <c r="AF10" s="48">
        <v>0</v>
      </c>
      <c r="AG10" s="120">
        <v>0</v>
      </c>
      <c r="AH10" s="127">
        <v>0</v>
      </c>
      <c r="AI10" s="127">
        <v>0</v>
      </c>
      <c r="AJ10" s="107">
        <v>0</v>
      </c>
      <c r="AK10" s="113">
        <v>0</v>
      </c>
    </row>
    <row r="11" spans="1:44" s="7" customFormat="1" ht="31.5" customHeight="1">
      <c r="A11" s="47" t="s">
        <v>39</v>
      </c>
      <c r="B11" s="142" t="s">
        <v>140</v>
      </c>
      <c r="C11" s="142"/>
      <c r="D11" s="142"/>
      <c r="E11" s="143"/>
      <c r="F11" s="48" t="s">
        <v>132</v>
      </c>
      <c r="G11" s="48">
        <v>292</v>
      </c>
      <c r="H11" s="48">
        <v>97</v>
      </c>
      <c r="I11" s="49">
        <v>195</v>
      </c>
      <c r="J11" s="48">
        <v>195</v>
      </c>
      <c r="K11" s="48">
        <v>0</v>
      </c>
      <c r="L11" s="48">
        <v>3</v>
      </c>
      <c r="M11" s="48">
        <v>2</v>
      </c>
      <c r="N11" s="48">
        <v>2</v>
      </c>
      <c r="O11" s="48">
        <v>3</v>
      </c>
      <c r="P11" s="48">
        <v>2</v>
      </c>
      <c r="Q11" s="48">
        <v>2</v>
      </c>
      <c r="R11" s="50">
        <v>2</v>
      </c>
      <c r="S11" s="113">
        <v>91</v>
      </c>
      <c r="T11" s="48">
        <v>4</v>
      </c>
      <c r="U11" s="48">
        <v>4</v>
      </c>
      <c r="V11" s="48">
        <v>4</v>
      </c>
      <c r="W11" s="48">
        <v>3</v>
      </c>
      <c r="X11" s="48">
        <v>3</v>
      </c>
      <c r="Y11" s="48">
        <v>3</v>
      </c>
      <c r="Z11" s="48">
        <v>0</v>
      </c>
      <c r="AA11" s="120">
        <v>0</v>
      </c>
      <c r="AB11" s="46">
        <v>0</v>
      </c>
      <c r="AC11" s="113">
        <v>104</v>
      </c>
      <c r="AD11" s="51">
        <v>0</v>
      </c>
      <c r="AE11" s="51">
        <v>0</v>
      </c>
      <c r="AF11" s="48">
        <v>0</v>
      </c>
      <c r="AG11" s="120">
        <v>0</v>
      </c>
      <c r="AH11" s="127">
        <v>0</v>
      </c>
      <c r="AI11" s="127">
        <v>0</v>
      </c>
      <c r="AJ11" s="107">
        <v>0</v>
      </c>
      <c r="AK11" s="113">
        <v>0</v>
      </c>
    </row>
    <row r="12" spans="1:44" s="7" customFormat="1" ht="30" customHeight="1">
      <c r="A12" s="47" t="s">
        <v>41</v>
      </c>
      <c r="B12" s="142" t="s">
        <v>42</v>
      </c>
      <c r="C12" s="142"/>
      <c r="D12" s="142"/>
      <c r="E12" s="143"/>
      <c r="F12" s="48" t="s">
        <v>132</v>
      </c>
      <c r="G12" s="48">
        <v>261</v>
      </c>
      <c r="H12" s="48">
        <v>87</v>
      </c>
      <c r="I12" s="49">
        <v>174</v>
      </c>
      <c r="J12" s="48">
        <v>174</v>
      </c>
      <c r="K12" s="48">
        <v>0</v>
      </c>
      <c r="L12" s="48">
        <v>2</v>
      </c>
      <c r="M12" s="48">
        <v>1</v>
      </c>
      <c r="N12" s="48">
        <v>3</v>
      </c>
      <c r="O12" s="48">
        <v>3</v>
      </c>
      <c r="P12" s="48">
        <v>2</v>
      </c>
      <c r="Q12" s="48">
        <v>2</v>
      </c>
      <c r="R12" s="50">
        <v>2</v>
      </c>
      <c r="S12" s="113">
        <v>92</v>
      </c>
      <c r="T12" s="48">
        <v>2</v>
      </c>
      <c r="U12" s="48">
        <v>2</v>
      </c>
      <c r="V12" s="48">
        <v>2</v>
      </c>
      <c r="W12" s="48">
        <v>3</v>
      </c>
      <c r="X12" s="48">
        <v>3</v>
      </c>
      <c r="Y12" s="48">
        <v>3</v>
      </c>
      <c r="Z12" s="48">
        <v>0</v>
      </c>
      <c r="AA12" s="120">
        <v>0</v>
      </c>
      <c r="AB12" s="46">
        <v>0</v>
      </c>
      <c r="AC12" s="113">
        <v>82</v>
      </c>
      <c r="AD12" s="51">
        <v>0</v>
      </c>
      <c r="AE12" s="51">
        <v>0</v>
      </c>
      <c r="AF12" s="48">
        <v>0</v>
      </c>
      <c r="AG12" s="120">
        <v>0</v>
      </c>
      <c r="AH12" s="127">
        <v>0</v>
      </c>
      <c r="AI12" s="127">
        <v>0</v>
      </c>
      <c r="AJ12" s="107">
        <v>0</v>
      </c>
      <c r="AK12" s="113">
        <v>0</v>
      </c>
    </row>
    <row r="13" spans="1:44" s="7" customFormat="1" ht="28.5" customHeight="1">
      <c r="A13" s="47" t="s">
        <v>44</v>
      </c>
      <c r="B13" s="142" t="s">
        <v>45</v>
      </c>
      <c r="C13" s="142"/>
      <c r="D13" s="142"/>
      <c r="E13" s="143"/>
      <c r="F13" s="48" t="s">
        <v>132</v>
      </c>
      <c r="G13" s="48">
        <v>202</v>
      </c>
      <c r="H13" s="48">
        <v>67</v>
      </c>
      <c r="I13" s="49">
        <v>135</v>
      </c>
      <c r="J13" s="48">
        <v>135</v>
      </c>
      <c r="K13" s="48">
        <v>0</v>
      </c>
      <c r="L13" s="48">
        <v>1</v>
      </c>
      <c r="M13" s="48">
        <v>1</v>
      </c>
      <c r="N13" s="48">
        <v>2</v>
      </c>
      <c r="O13" s="48">
        <v>2</v>
      </c>
      <c r="P13" s="48">
        <v>2</v>
      </c>
      <c r="Q13" s="48">
        <v>4</v>
      </c>
      <c r="R13" s="50">
        <v>3</v>
      </c>
      <c r="S13" s="113">
        <v>86</v>
      </c>
      <c r="T13" s="48">
        <v>3</v>
      </c>
      <c r="U13" s="48">
        <v>3</v>
      </c>
      <c r="V13" s="48">
        <v>2</v>
      </c>
      <c r="W13" s="48">
        <v>1</v>
      </c>
      <c r="X13" s="48">
        <v>1</v>
      </c>
      <c r="Y13" s="48">
        <v>1</v>
      </c>
      <c r="Z13" s="48">
        <v>0</v>
      </c>
      <c r="AA13" s="120">
        <v>0</v>
      </c>
      <c r="AB13" s="46">
        <v>0</v>
      </c>
      <c r="AC13" s="113">
        <v>49</v>
      </c>
      <c r="AD13" s="51">
        <v>0</v>
      </c>
      <c r="AE13" s="51">
        <v>0</v>
      </c>
      <c r="AF13" s="48">
        <v>0</v>
      </c>
      <c r="AG13" s="120">
        <v>0</v>
      </c>
      <c r="AH13" s="127">
        <v>0</v>
      </c>
      <c r="AI13" s="127">
        <v>0</v>
      </c>
      <c r="AJ13" s="107">
        <v>0</v>
      </c>
      <c r="AK13" s="113">
        <v>0</v>
      </c>
    </row>
    <row r="14" spans="1:44" s="7" customFormat="1" ht="28.5" customHeight="1">
      <c r="A14" s="47" t="s">
        <v>46</v>
      </c>
      <c r="B14" s="193" t="s">
        <v>137</v>
      </c>
      <c r="C14" s="193"/>
      <c r="D14" s="193"/>
      <c r="E14" s="194"/>
      <c r="F14" s="48" t="s">
        <v>132</v>
      </c>
      <c r="G14" s="48">
        <v>252</v>
      </c>
      <c r="H14" s="48">
        <v>84</v>
      </c>
      <c r="I14" s="49">
        <v>168</v>
      </c>
      <c r="J14" s="48">
        <v>168</v>
      </c>
      <c r="K14" s="48">
        <v>0</v>
      </c>
      <c r="L14" s="48">
        <v>2</v>
      </c>
      <c r="M14" s="48">
        <v>2</v>
      </c>
      <c r="N14" s="48">
        <v>2</v>
      </c>
      <c r="O14" s="48">
        <v>2</v>
      </c>
      <c r="P14" s="48">
        <v>3</v>
      </c>
      <c r="Q14" s="48">
        <v>2</v>
      </c>
      <c r="R14" s="50">
        <v>2</v>
      </c>
      <c r="S14" s="113">
        <v>84</v>
      </c>
      <c r="T14" s="48">
        <v>3</v>
      </c>
      <c r="U14" s="48">
        <v>3</v>
      </c>
      <c r="V14" s="48">
        <v>3</v>
      </c>
      <c r="W14" s="48">
        <v>3</v>
      </c>
      <c r="X14" s="48">
        <v>2</v>
      </c>
      <c r="Y14" s="48">
        <v>3</v>
      </c>
      <c r="Z14" s="48">
        <v>0</v>
      </c>
      <c r="AA14" s="120">
        <v>0</v>
      </c>
      <c r="AB14" s="46">
        <v>0</v>
      </c>
      <c r="AC14" s="113">
        <v>84</v>
      </c>
      <c r="AD14" s="51">
        <v>0</v>
      </c>
      <c r="AE14" s="51">
        <v>0</v>
      </c>
      <c r="AF14" s="48">
        <v>0</v>
      </c>
      <c r="AG14" s="120">
        <v>0</v>
      </c>
      <c r="AH14" s="127">
        <v>0</v>
      </c>
      <c r="AI14" s="127">
        <v>0</v>
      </c>
      <c r="AJ14" s="107">
        <v>0</v>
      </c>
      <c r="AK14" s="113">
        <v>0</v>
      </c>
    </row>
    <row r="15" spans="1:44" s="7" customFormat="1" ht="31.5" customHeight="1">
      <c r="A15" s="47" t="s">
        <v>47</v>
      </c>
      <c r="B15" s="142" t="s">
        <v>48</v>
      </c>
      <c r="C15" s="142"/>
      <c r="D15" s="142"/>
      <c r="E15" s="143"/>
      <c r="F15" s="48" t="s">
        <v>132</v>
      </c>
      <c r="G15" s="48">
        <v>216</v>
      </c>
      <c r="H15" s="48">
        <v>72</v>
      </c>
      <c r="I15" s="49">
        <v>144</v>
      </c>
      <c r="J15" s="48">
        <v>100</v>
      </c>
      <c r="K15" s="48">
        <v>44</v>
      </c>
      <c r="L15" s="48">
        <v>2</v>
      </c>
      <c r="M15" s="48">
        <v>2</v>
      </c>
      <c r="N15" s="48">
        <v>2</v>
      </c>
      <c r="O15" s="48">
        <v>2</v>
      </c>
      <c r="P15" s="48">
        <v>2</v>
      </c>
      <c r="Q15" s="48">
        <v>1</v>
      </c>
      <c r="R15" s="50">
        <v>2</v>
      </c>
      <c r="S15" s="113">
        <v>76</v>
      </c>
      <c r="T15" s="48">
        <v>2</v>
      </c>
      <c r="U15" s="48">
        <v>2</v>
      </c>
      <c r="V15" s="48">
        <v>2</v>
      </c>
      <c r="W15" s="48">
        <v>3</v>
      </c>
      <c r="X15" s="48">
        <v>2</v>
      </c>
      <c r="Y15" s="48">
        <v>2</v>
      </c>
      <c r="Z15" s="48">
        <v>0</v>
      </c>
      <c r="AA15" s="120">
        <v>0</v>
      </c>
      <c r="AB15" s="46">
        <v>0</v>
      </c>
      <c r="AC15" s="113">
        <v>68</v>
      </c>
      <c r="AD15" s="51">
        <v>0</v>
      </c>
      <c r="AE15" s="51">
        <v>0</v>
      </c>
      <c r="AF15" s="48">
        <v>0</v>
      </c>
      <c r="AG15" s="120">
        <v>0</v>
      </c>
      <c r="AH15" s="127">
        <v>0</v>
      </c>
      <c r="AI15" s="127">
        <v>0</v>
      </c>
      <c r="AJ15" s="107">
        <v>0</v>
      </c>
      <c r="AK15" s="113">
        <v>0</v>
      </c>
    </row>
    <row r="16" spans="1:44" s="7" customFormat="1" ht="30" customHeight="1">
      <c r="A16" s="47" t="s">
        <v>49</v>
      </c>
      <c r="B16" s="142" t="s">
        <v>50</v>
      </c>
      <c r="C16" s="142"/>
      <c r="D16" s="142"/>
      <c r="E16" s="143"/>
      <c r="F16" s="48" t="s">
        <v>132</v>
      </c>
      <c r="G16" s="48">
        <v>108</v>
      </c>
      <c r="H16" s="48">
        <v>36</v>
      </c>
      <c r="I16" s="49">
        <v>72</v>
      </c>
      <c r="J16" s="48">
        <v>60</v>
      </c>
      <c r="K16" s="48">
        <v>12</v>
      </c>
      <c r="L16" s="48">
        <v>1</v>
      </c>
      <c r="M16" s="48">
        <v>1</v>
      </c>
      <c r="N16" s="48">
        <v>1</v>
      </c>
      <c r="O16" s="48">
        <v>1</v>
      </c>
      <c r="P16" s="48">
        <v>1</v>
      </c>
      <c r="Q16" s="48">
        <v>1</v>
      </c>
      <c r="R16" s="50">
        <v>0</v>
      </c>
      <c r="S16" s="113">
        <v>34</v>
      </c>
      <c r="T16" s="48">
        <v>2</v>
      </c>
      <c r="U16" s="48">
        <v>1</v>
      </c>
      <c r="V16" s="48">
        <v>2</v>
      </c>
      <c r="W16" s="48">
        <v>1</v>
      </c>
      <c r="X16" s="48">
        <v>1</v>
      </c>
      <c r="Y16" s="48">
        <v>1</v>
      </c>
      <c r="Z16" s="48">
        <v>0</v>
      </c>
      <c r="AA16" s="120">
        <v>0</v>
      </c>
      <c r="AB16" s="46">
        <v>0</v>
      </c>
      <c r="AC16" s="113">
        <v>38</v>
      </c>
      <c r="AD16" s="51">
        <v>0</v>
      </c>
      <c r="AE16" s="51">
        <v>0</v>
      </c>
      <c r="AF16" s="48">
        <v>0</v>
      </c>
      <c r="AG16" s="120">
        <v>0</v>
      </c>
      <c r="AH16" s="127">
        <v>0</v>
      </c>
      <c r="AI16" s="127">
        <v>0</v>
      </c>
      <c r="AJ16" s="107">
        <v>0</v>
      </c>
      <c r="AK16" s="113">
        <v>0</v>
      </c>
    </row>
    <row r="17" spans="1:44" s="7" customFormat="1" ht="30" customHeight="1">
      <c r="A17" s="47" t="s">
        <v>51</v>
      </c>
      <c r="B17" s="142" t="s">
        <v>52</v>
      </c>
      <c r="C17" s="142"/>
      <c r="D17" s="142"/>
      <c r="E17" s="143"/>
      <c r="F17" s="48" t="s">
        <v>133</v>
      </c>
      <c r="G17" s="48">
        <v>171</v>
      </c>
      <c r="H17" s="48">
        <v>0</v>
      </c>
      <c r="I17" s="49">
        <v>171</v>
      </c>
      <c r="J17" s="48">
        <v>0</v>
      </c>
      <c r="K17" s="48">
        <v>171</v>
      </c>
      <c r="L17" s="48">
        <v>2</v>
      </c>
      <c r="M17" s="48">
        <v>2</v>
      </c>
      <c r="N17" s="48">
        <v>3</v>
      </c>
      <c r="O17" s="48">
        <v>2</v>
      </c>
      <c r="P17" s="48">
        <v>2</v>
      </c>
      <c r="Q17" s="48">
        <v>2</v>
      </c>
      <c r="R17" s="50">
        <v>2</v>
      </c>
      <c r="S17" s="113">
        <v>89</v>
      </c>
      <c r="T17" s="48">
        <v>2</v>
      </c>
      <c r="U17" s="48">
        <v>2</v>
      </c>
      <c r="V17" s="48">
        <v>2</v>
      </c>
      <c r="W17" s="48">
        <v>3</v>
      </c>
      <c r="X17" s="48">
        <v>3</v>
      </c>
      <c r="Y17" s="48">
        <v>3</v>
      </c>
      <c r="Z17" s="48">
        <v>0</v>
      </c>
      <c r="AA17" s="120">
        <v>0</v>
      </c>
      <c r="AB17" s="46">
        <v>0</v>
      </c>
      <c r="AC17" s="113">
        <v>82</v>
      </c>
      <c r="AD17" s="51">
        <v>0</v>
      </c>
      <c r="AE17" s="51">
        <v>0</v>
      </c>
      <c r="AF17" s="48">
        <v>0</v>
      </c>
      <c r="AG17" s="120">
        <v>0</v>
      </c>
      <c r="AH17" s="127">
        <v>0</v>
      </c>
      <c r="AI17" s="127">
        <v>0</v>
      </c>
      <c r="AJ17" s="107">
        <v>0</v>
      </c>
      <c r="AK17" s="113">
        <v>0</v>
      </c>
    </row>
    <row r="18" spans="1:44" s="7" customFormat="1" ht="27.75" customHeight="1">
      <c r="A18" s="47" t="s">
        <v>53</v>
      </c>
      <c r="B18" s="142" t="s">
        <v>150</v>
      </c>
      <c r="C18" s="142"/>
      <c r="D18" s="142"/>
      <c r="E18" s="143"/>
      <c r="F18" s="48" t="s">
        <v>149</v>
      </c>
      <c r="G18" s="48">
        <v>114</v>
      </c>
      <c r="H18" s="48">
        <v>38</v>
      </c>
      <c r="I18" s="49">
        <v>76</v>
      </c>
      <c r="J18" s="48">
        <v>41</v>
      </c>
      <c r="K18" s="52">
        <v>35</v>
      </c>
      <c r="L18" s="48">
        <v>1</v>
      </c>
      <c r="M18" s="48">
        <v>1</v>
      </c>
      <c r="N18" s="48">
        <v>1</v>
      </c>
      <c r="O18" s="48">
        <v>1</v>
      </c>
      <c r="P18" s="48">
        <v>2</v>
      </c>
      <c r="Q18" s="48">
        <v>2</v>
      </c>
      <c r="R18" s="50">
        <v>0</v>
      </c>
      <c r="S18" s="113">
        <v>41</v>
      </c>
      <c r="T18" s="48">
        <v>0</v>
      </c>
      <c r="U18" s="48">
        <v>0</v>
      </c>
      <c r="V18" s="48">
        <v>0</v>
      </c>
      <c r="W18" s="48">
        <v>0</v>
      </c>
      <c r="X18" s="48">
        <v>0</v>
      </c>
      <c r="Y18" s="48">
        <v>0</v>
      </c>
      <c r="Z18" s="48">
        <v>35</v>
      </c>
      <c r="AA18" s="120">
        <v>0</v>
      </c>
      <c r="AB18" s="46">
        <v>0</v>
      </c>
      <c r="AC18" s="113">
        <v>35</v>
      </c>
      <c r="AD18" s="51">
        <v>0</v>
      </c>
      <c r="AE18" s="51">
        <v>0</v>
      </c>
      <c r="AF18" s="48">
        <v>0</v>
      </c>
      <c r="AG18" s="120">
        <v>0</v>
      </c>
      <c r="AH18" s="127">
        <v>0</v>
      </c>
      <c r="AI18" s="127">
        <v>0</v>
      </c>
      <c r="AJ18" s="107">
        <v>0</v>
      </c>
      <c r="AK18" s="113">
        <v>0</v>
      </c>
    </row>
    <row r="19" spans="1:44" s="7" customFormat="1" ht="31.5" customHeight="1">
      <c r="A19" s="47" t="s">
        <v>54</v>
      </c>
      <c r="B19" s="142" t="s">
        <v>55</v>
      </c>
      <c r="C19" s="142"/>
      <c r="D19" s="142"/>
      <c r="E19" s="143"/>
      <c r="F19" s="48" t="s">
        <v>40</v>
      </c>
      <c r="G19" s="48">
        <v>108</v>
      </c>
      <c r="H19" s="48">
        <v>36</v>
      </c>
      <c r="I19" s="49">
        <v>72</v>
      </c>
      <c r="J19" s="48">
        <v>72</v>
      </c>
      <c r="K19" s="52">
        <v>0</v>
      </c>
      <c r="L19" s="48">
        <v>1</v>
      </c>
      <c r="M19" s="48">
        <v>1</v>
      </c>
      <c r="N19" s="48">
        <v>2</v>
      </c>
      <c r="O19" s="48">
        <v>2</v>
      </c>
      <c r="P19" s="48">
        <v>2</v>
      </c>
      <c r="Q19" s="48">
        <v>2</v>
      </c>
      <c r="R19" s="50">
        <v>2</v>
      </c>
      <c r="S19" s="113">
        <v>72</v>
      </c>
      <c r="T19" s="48">
        <v>0</v>
      </c>
      <c r="U19" s="48">
        <v>0</v>
      </c>
      <c r="V19" s="48">
        <v>0</v>
      </c>
      <c r="W19" s="48">
        <v>0</v>
      </c>
      <c r="X19" s="48">
        <v>0</v>
      </c>
      <c r="Y19" s="48">
        <v>0</v>
      </c>
      <c r="Z19" s="48">
        <v>0</v>
      </c>
      <c r="AA19" s="120">
        <v>0</v>
      </c>
      <c r="AB19" s="46">
        <v>0</v>
      </c>
      <c r="AC19" s="113">
        <v>0</v>
      </c>
      <c r="AD19" s="51">
        <v>0</v>
      </c>
      <c r="AE19" s="51">
        <v>0</v>
      </c>
      <c r="AF19" s="48">
        <v>0</v>
      </c>
      <c r="AG19" s="120">
        <v>0</v>
      </c>
      <c r="AH19" s="127">
        <v>0</v>
      </c>
      <c r="AI19" s="127">
        <v>0</v>
      </c>
      <c r="AJ19" s="107">
        <v>0</v>
      </c>
      <c r="AK19" s="113">
        <v>0</v>
      </c>
    </row>
    <row r="20" spans="1:44" s="7" customFormat="1" ht="31.5" customHeight="1">
      <c r="A20" s="47" t="s">
        <v>147</v>
      </c>
      <c r="B20" s="142" t="s">
        <v>148</v>
      </c>
      <c r="C20" s="142"/>
      <c r="D20" s="142"/>
      <c r="E20" s="143"/>
      <c r="F20" s="48" t="s">
        <v>40</v>
      </c>
      <c r="G20" s="48">
        <v>53</v>
      </c>
      <c r="H20" s="48">
        <v>18</v>
      </c>
      <c r="I20" s="49">
        <v>35</v>
      </c>
      <c r="J20" s="48">
        <v>35</v>
      </c>
      <c r="K20" s="52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50">
        <v>0</v>
      </c>
      <c r="S20" s="113">
        <v>0</v>
      </c>
      <c r="T20" s="48">
        <v>1</v>
      </c>
      <c r="U20" s="48">
        <v>2</v>
      </c>
      <c r="V20" s="48">
        <v>1</v>
      </c>
      <c r="W20" s="48">
        <v>1</v>
      </c>
      <c r="X20" s="48">
        <v>1</v>
      </c>
      <c r="Y20" s="48">
        <v>1</v>
      </c>
      <c r="Z20" s="48">
        <v>0</v>
      </c>
      <c r="AA20" s="120">
        <v>0</v>
      </c>
      <c r="AB20" s="46">
        <v>0</v>
      </c>
      <c r="AC20" s="113">
        <v>35</v>
      </c>
      <c r="AD20" s="51">
        <v>0</v>
      </c>
      <c r="AE20" s="51">
        <v>0</v>
      </c>
      <c r="AF20" s="48">
        <v>0</v>
      </c>
      <c r="AG20" s="120">
        <v>0</v>
      </c>
      <c r="AH20" s="127">
        <v>0</v>
      </c>
      <c r="AI20" s="127">
        <v>0</v>
      </c>
      <c r="AJ20" s="107">
        <v>0</v>
      </c>
      <c r="AK20" s="113">
        <v>0</v>
      </c>
    </row>
    <row r="21" spans="1:44" s="9" customFormat="1" ht="25.5" customHeight="1">
      <c r="A21" s="100" t="s">
        <v>56</v>
      </c>
      <c r="B21" s="101"/>
      <c r="C21" s="100" t="s">
        <v>57</v>
      </c>
      <c r="D21" s="102"/>
      <c r="E21" s="101"/>
      <c r="F21" s="64"/>
      <c r="G21" s="64">
        <v>864</v>
      </c>
      <c r="H21" s="64">
        <v>288</v>
      </c>
      <c r="I21" s="64">
        <v>576</v>
      </c>
      <c r="J21" s="64">
        <v>506</v>
      </c>
      <c r="K21" s="64">
        <v>70</v>
      </c>
      <c r="L21" s="64">
        <v>7</v>
      </c>
      <c r="M21" s="64">
        <v>6</v>
      </c>
      <c r="N21" s="64">
        <v>4</v>
      </c>
      <c r="O21" s="64">
        <v>5</v>
      </c>
      <c r="P21" s="64">
        <v>5</v>
      </c>
      <c r="Q21" s="64">
        <v>5</v>
      </c>
      <c r="R21" s="64">
        <v>10</v>
      </c>
      <c r="S21" s="64">
        <v>230</v>
      </c>
      <c r="T21" s="64">
        <v>11</v>
      </c>
      <c r="U21" s="64">
        <v>11</v>
      </c>
      <c r="V21" s="64">
        <v>10</v>
      </c>
      <c r="W21" s="64">
        <v>11</v>
      </c>
      <c r="X21" s="64">
        <v>12</v>
      </c>
      <c r="Y21" s="64">
        <v>11</v>
      </c>
      <c r="Z21" s="64">
        <v>0</v>
      </c>
      <c r="AA21" s="64">
        <v>0</v>
      </c>
      <c r="AB21" s="64">
        <v>0</v>
      </c>
      <c r="AC21" s="64">
        <v>346</v>
      </c>
      <c r="AD21" s="64">
        <v>0</v>
      </c>
      <c r="AE21" s="64">
        <v>0</v>
      </c>
      <c r="AF21" s="64">
        <v>0</v>
      </c>
      <c r="AG21" s="64">
        <v>0</v>
      </c>
      <c r="AH21" s="64">
        <v>0</v>
      </c>
      <c r="AI21" s="55">
        <v>0</v>
      </c>
      <c r="AJ21" s="64">
        <v>0</v>
      </c>
      <c r="AK21" s="64">
        <v>0</v>
      </c>
      <c r="AL21" s="11"/>
      <c r="AM21" s="12"/>
      <c r="AN21" s="12"/>
      <c r="AO21" s="12"/>
      <c r="AP21" s="12"/>
      <c r="AQ21" s="12"/>
      <c r="AR21" s="12"/>
    </row>
    <row r="22" spans="1:44" s="7" customFormat="1" ht="30" customHeight="1">
      <c r="A22" s="47" t="s">
        <v>58</v>
      </c>
      <c r="B22" s="142" t="s">
        <v>59</v>
      </c>
      <c r="C22" s="142"/>
      <c r="D22" s="142"/>
      <c r="E22" s="143"/>
      <c r="F22" s="48" t="s">
        <v>38</v>
      </c>
      <c r="G22" s="48">
        <v>432</v>
      </c>
      <c r="H22" s="48">
        <v>144</v>
      </c>
      <c r="I22" s="49">
        <v>288</v>
      </c>
      <c r="J22" s="48">
        <v>288</v>
      </c>
      <c r="K22" s="48">
        <v>0</v>
      </c>
      <c r="L22" s="48">
        <v>4</v>
      </c>
      <c r="M22" s="48">
        <v>4</v>
      </c>
      <c r="N22" s="48">
        <v>2</v>
      </c>
      <c r="O22" s="48">
        <v>3</v>
      </c>
      <c r="P22" s="48">
        <v>3</v>
      </c>
      <c r="Q22" s="48">
        <v>3</v>
      </c>
      <c r="R22" s="51">
        <v>7</v>
      </c>
      <c r="S22" s="113">
        <v>143</v>
      </c>
      <c r="T22" s="48">
        <v>5</v>
      </c>
      <c r="U22" s="48">
        <v>5</v>
      </c>
      <c r="V22" s="48">
        <v>4</v>
      </c>
      <c r="W22" s="48">
        <v>4</v>
      </c>
      <c r="X22" s="48">
        <v>5</v>
      </c>
      <c r="Y22" s="48">
        <v>5</v>
      </c>
      <c r="Z22" s="48">
        <v>0</v>
      </c>
      <c r="AA22" s="120">
        <v>0</v>
      </c>
      <c r="AB22" s="46">
        <v>0</v>
      </c>
      <c r="AC22" s="113">
        <v>145</v>
      </c>
      <c r="AD22" s="51">
        <v>0</v>
      </c>
      <c r="AE22" s="51">
        <v>0</v>
      </c>
      <c r="AF22" s="48">
        <v>0</v>
      </c>
      <c r="AG22" s="120">
        <v>0</v>
      </c>
      <c r="AH22" s="127">
        <v>0</v>
      </c>
      <c r="AI22" s="127">
        <v>0</v>
      </c>
      <c r="AJ22" s="107">
        <v>0</v>
      </c>
      <c r="AK22" s="113">
        <v>0</v>
      </c>
    </row>
    <row r="23" spans="1:44" s="7" customFormat="1" ht="27.75" customHeight="1">
      <c r="A23" s="47" t="s">
        <v>61</v>
      </c>
      <c r="B23" s="142" t="s">
        <v>62</v>
      </c>
      <c r="C23" s="142"/>
      <c r="D23" s="142"/>
      <c r="E23" s="143"/>
      <c r="F23" s="48" t="s">
        <v>38</v>
      </c>
      <c r="G23" s="48">
        <v>270</v>
      </c>
      <c r="H23" s="48">
        <v>90</v>
      </c>
      <c r="I23" s="49">
        <v>180</v>
      </c>
      <c r="J23" s="48">
        <v>160</v>
      </c>
      <c r="K23" s="48">
        <v>20</v>
      </c>
      <c r="L23" s="48">
        <v>3</v>
      </c>
      <c r="M23" s="48">
        <v>2</v>
      </c>
      <c r="N23" s="48">
        <v>2</v>
      </c>
      <c r="O23" s="48">
        <v>2</v>
      </c>
      <c r="P23" s="48">
        <v>2</v>
      </c>
      <c r="Q23" s="48">
        <v>2</v>
      </c>
      <c r="R23" s="51">
        <v>3</v>
      </c>
      <c r="S23" s="113" t="s">
        <v>63</v>
      </c>
      <c r="T23" s="48">
        <v>3</v>
      </c>
      <c r="U23" s="48">
        <v>3</v>
      </c>
      <c r="V23" s="48">
        <v>3</v>
      </c>
      <c r="W23" s="48">
        <v>3</v>
      </c>
      <c r="X23" s="48">
        <v>3</v>
      </c>
      <c r="Y23" s="48">
        <v>3</v>
      </c>
      <c r="Z23" s="48">
        <v>0</v>
      </c>
      <c r="AA23" s="120">
        <v>0</v>
      </c>
      <c r="AB23" s="46">
        <v>0</v>
      </c>
      <c r="AC23" s="113">
        <v>93</v>
      </c>
      <c r="AD23" s="51">
        <v>0</v>
      </c>
      <c r="AE23" s="51">
        <v>0</v>
      </c>
      <c r="AF23" s="48">
        <v>0</v>
      </c>
      <c r="AG23" s="120">
        <v>0</v>
      </c>
      <c r="AH23" s="127">
        <v>0</v>
      </c>
      <c r="AI23" s="127">
        <v>0</v>
      </c>
      <c r="AJ23" s="107">
        <v>0</v>
      </c>
      <c r="AK23" s="113">
        <v>0</v>
      </c>
    </row>
    <row r="24" spans="1:44" s="7" customFormat="1" ht="15.75">
      <c r="A24" s="47" t="s">
        <v>64</v>
      </c>
      <c r="B24" s="142" t="s">
        <v>65</v>
      </c>
      <c r="C24" s="142"/>
      <c r="D24" s="142"/>
      <c r="E24" s="143"/>
      <c r="F24" s="48" t="s">
        <v>40</v>
      </c>
      <c r="G24" s="48">
        <v>162</v>
      </c>
      <c r="H24" s="48">
        <v>54</v>
      </c>
      <c r="I24" s="49">
        <v>108</v>
      </c>
      <c r="J24" s="48">
        <v>58</v>
      </c>
      <c r="K24" s="48">
        <v>50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51">
        <v>0</v>
      </c>
      <c r="S24" s="113">
        <v>0</v>
      </c>
      <c r="T24" s="48">
        <v>3</v>
      </c>
      <c r="U24" s="48">
        <v>3</v>
      </c>
      <c r="V24" s="48">
        <v>3</v>
      </c>
      <c r="W24" s="48">
        <v>4</v>
      </c>
      <c r="X24" s="48">
        <v>4</v>
      </c>
      <c r="Y24" s="48">
        <v>3</v>
      </c>
      <c r="Z24" s="48">
        <v>0</v>
      </c>
      <c r="AA24" s="120">
        <v>0</v>
      </c>
      <c r="AB24" s="46">
        <v>0</v>
      </c>
      <c r="AC24" s="113">
        <v>108</v>
      </c>
      <c r="AD24" s="51">
        <v>0</v>
      </c>
      <c r="AE24" s="51">
        <v>0</v>
      </c>
      <c r="AF24" s="48">
        <v>0</v>
      </c>
      <c r="AG24" s="120">
        <v>0</v>
      </c>
      <c r="AH24" s="127">
        <v>0</v>
      </c>
      <c r="AI24" s="127">
        <v>0</v>
      </c>
      <c r="AJ24" s="107">
        <v>0</v>
      </c>
      <c r="AK24" s="113">
        <v>0</v>
      </c>
    </row>
    <row r="25" spans="1:44" s="8" customFormat="1" ht="33.75" customHeight="1">
      <c r="A25" s="53" t="s">
        <v>66</v>
      </c>
      <c r="B25" s="154" t="s">
        <v>67</v>
      </c>
      <c r="C25" s="154"/>
      <c r="D25" s="154"/>
      <c r="E25" s="155"/>
      <c r="F25" s="54"/>
      <c r="G25" s="55">
        <f>G26+G27+G28+G29</f>
        <v>212</v>
      </c>
      <c r="H25" s="55">
        <f>H26+H27+H28+H29</f>
        <v>71</v>
      </c>
      <c r="I25" s="55">
        <f>I26+I27+I28+I29</f>
        <v>141</v>
      </c>
      <c r="J25" s="55">
        <f>J26+J27+J28+J29</f>
        <v>18</v>
      </c>
      <c r="K25" s="55">
        <f>K26+K27+K28+K29</f>
        <v>123</v>
      </c>
      <c r="L25" s="55">
        <v>3</v>
      </c>
      <c r="M25" s="55">
        <v>3</v>
      </c>
      <c r="N25" s="55">
        <v>3</v>
      </c>
      <c r="O25" s="55">
        <v>1</v>
      </c>
      <c r="P25" s="55">
        <v>1</v>
      </c>
      <c r="Q25" s="55">
        <v>1</v>
      </c>
      <c r="R25" s="55">
        <v>1</v>
      </c>
      <c r="S25" s="55">
        <f>S26+S27+S28+S29</f>
        <v>74</v>
      </c>
      <c r="T25" s="55">
        <v>2</v>
      </c>
      <c r="U25" s="55">
        <v>2</v>
      </c>
      <c r="V25" s="55">
        <v>3</v>
      </c>
      <c r="W25" s="55">
        <v>2</v>
      </c>
      <c r="X25" s="55">
        <v>2</v>
      </c>
      <c r="Y25" s="55">
        <v>2</v>
      </c>
      <c r="Z25" s="55">
        <v>0</v>
      </c>
      <c r="AA25" s="55">
        <v>36</v>
      </c>
      <c r="AB25" s="55">
        <v>0</v>
      </c>
      <c r="AC25" s="55">
        <f>AC26+AC27+AC28+AC29</f>
        <v>67</v>
      </c>
      <c r="AD25" s="55">
        <v>0</v>
      </c>
      <c r="AE25" s="55">
        <v>0</v>
      </c>
      <c r="AF25" s="55">
        <v>0</v>
      </c>
      <c r="AG25" s="55">
        <v>0</v>
      </c>
      <c r="AH25" s="55">
        <v>0</v>
      </c>
      <c r="AI25" s="55">
        <v>0</v>
      </c>
      <c r="AJ25" s="55">
        <v>0</v>
      </c>
      <c r="AK25" s="55">
        <v>0</v>
      </c>
    </row>
    <row r="26" spans="1:44" s="7" customFormat="1" ht="28.5" customHeight="1">
      <c r="A26" s="47" t="s">
        <v>68</v>
      </c>
      <c r="B26" s="142" t="s">
        <v>69</v>
      </c>
      <c r="C26" s="142"/>
      <c r="D26" s="142"/>
      <c r="E26" s="143"/>
      <c r="F26" s="48" t="s">
        <v>134</v>
      </c>
      <c r="G26" s="48">
        <v>51</v>
      </c>
      <c r="H26" s="48">
        <v>17</v>
      </c>
      <c r="I26" s="49">
        <v>34</v>
      </c>
      <c r="J26" s="48">
        <v>10</v>
      </c>
      <c r="K26" s="48">
        <v>24</v>
      </c>
      <c r="L26" s="48">
        <v>2</v>
      </c>
      <c r="M26" s="48">
        <v>2</v>
      </c>
      <c r="N26" s="48">
        <v>2</v>
      </c>
      <c r="O26" s="48">
        <v>0</v>
      </c>
      <c r="P26" s="48">
        <v>0</v>
      </c>
      <c r="Q26" s="48">
        <v>0</v>
      </c>
      <c r="R26" s="51">
        <v>0</v>
      </c>
      <c r="S26" s="113">
        <v>34</v>
      </c>
      <c r="T26" s="48">
        <v>0</v>
      </c>
      <c r="U26" s="48">
        <v>0</v>
      </c>
      <c r="V26" s="48">
        <v>0</v>
      </c>
      <c r="W26" s="48">
        <v>0</v>
      </c>
      <c r="X26" s="48">
        <v>0</v>
      </c>
      <c r="Y26" s="48">
        <v>0</v>
      </c>
      <c r="Z26" s="48">
        <v>0</v>
      </c>
      <c r="AA26" s="120">
        <v>0</v>
      </c>
      <c r="AB26" s="46">
        <v>0</v>
      </c>
      <c r="AC26" s="113">
        <v>0</v>
      </c>
      <c r="AD26" s="51">
        <v>0</v>
      </c>
      <c r="AE26" s="51">
        <v>0</v>
      </c>
      <c r="AF26" s="48">
        <v>0</v>
      </c>
      <c r="AG26" s="120">
        <v>0</v>
      </c>
      <c r="AH26" s="127">
        <v>0</v>
      </c>
      <c r="AI26" s="127">
        <v>0</v>
      </c>
      <c r="AJ26" s="107">
        <v>0</v>
      </c>
      <c r="AK26" s="113">
        <v>0</v>
      </c>
    </row>
    <row r="27" spans="1:44" s="7" customFormat="1" ht="33.75" customHeight="1">
      <c r="A27" s="47" t="s">
        <v>70</v>
      </c>
      <c r="B27" s="142" t="s">
        <v>71</v>
      </c>
      <c r="C27" s="142"/>
      <c r="D27" s="142"/>
      <c r="E27" s="143"/>
      <c r="F27" s="48" t="s">
        <v>134</v>
      </c>
      <c r="G27" s="48">
        <v>45</v>
      </c>
      <c r="H27" s="48">
        <v>15</v>
      </c>
      <c r="I27" s="49">
        <v>30</v>
      </c>
      <c r="J27" s="48">
        <v>3</v>
      </c>
      <c r="K27" s="48">
        <v>27</v>
      </c>
      <c r="L27" s="48">
        <v>1</v>
      </c>
      <c r="M27" s="48">
        <v>1</v>
      </c>
      <c r="N27" s="48">
        <v>1</v>
      </c>
      <c r="O27" s="48">
        <v>1</v>
      </c>
      <c r="P27" s="48">
        <v>1</v>
      </c>
      <c r="Q27" s="48">
        <v>0</v>
      </c>
      <c r="R27" s="51">
        <v>0</v>
      </c>
      <c r="S27" s="113">
        <v>30</v>
      </c>
      <c r="T27" s="48">
        <v>0</v>
      </c>
      <c r="U27" s="48">
        <v>0</v>
      </c>
      <c r="V27" s="48">
        <v>0</v>
      </c>
      <c r="W27" s="48">
        <v>0</v>
      </c>
      <c r="X27" s="48">
        <v>0</v>
      </c>
      <c r="Y27" s="48">
        <v>0</v>
      </c>
      <c r="Z27" s="48">
        <v>0</v>
      </c>
      <c r="AA27" s="120">
        <v>0</v>
      </c>
      <c r="AB27" s="46">
        <v>0</v>
      </c>
      <c r="AC27" s="113">
        <v>0</v>
      </c>
      <c r="AD27" s="51">
        <v>0</v>
      </c>
      <c r="AE27" s="51">
        <v>0</v>
      </c>
      <c r="AF27" s="48">
        <v>0</v>
      </c>
      <c r="AG27" s="120">
        <v>0</v>
      </c>
      <c r="AH27" s="127">
        <v>0</v>
      </c>
      <c r="AI27" s="127">
        <v>0</v>
      </c>
      <c r="AJ27" s="107">
        <v>0</v>
      </c>
      <c r="AK27" s="113">
        <v>0</v>
      </c>
    </row>
    <row r="28" spans="1:44" s="8" customFormat="1" ht="31.5" customHeight="1">
      <c r="A28" s="56" t="s">
        <v>72</v>
      </c>
      <c r="B28" s="150" t="s">
        <v>73</v>
      </c>
      <c r="C28" s="150"/>
      <c r="D28" s="150"/>
      <c r="E28" s="151"/>
      <c r="F28" s="57" t="s">
        <v>134</v>
      </c>
      <c r="G28" s="57">
        <v>53</v>
      </c>
      <c r="H28" s="57">
        <v>18</v>
      </c>
      <c r="I28" s="58">
        <v>35</v>
      </c>
      <c r="J28" s="57">
        <v>5</v>
      </c>
      <c r="K28" s="57">
        <v>30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9">
        <v>0</v>
      </c>
      <c r="S28" s="114">
        <v>0</v>
      </c>
      <c r="T28" s="57">
        <v>1</v>
      </c>
      <c r="U28" s="57">
        <v>1</v>
      </c>
      <c r="V28" s="57">
        <v>2</v>
      </c>
      <c r="W28" s="57">
        <v>1</v>
      </c>
      <c r="X28" s="57">
        <v>1</v>
      </c>
      <c r="Y28" s="57">
        <v>0</v>
      </c>
      <c r="Z28" s="57">
        <v>0</v>
      </c>
      <c r="AA28" s="121">
        <v>0</v>
      </c>
      <c r="AB28" s="60">
        <v>0</v>
      </c>
      <c r="AC28" s="114">
        <v>35</v>
      </c>
      <c r="AD28" s="59">
        <v>0</v>
      </c>
      <c r="AE28" s="59">
        <v>0</v>
      </c>
      <c r="AF28" s="57">
        <v>0</v>
      </c>
      <c r="AG28" s="121">
        <v>0</v>
      </c>
      <c r="AH28" s="122">
        <v>0</v>
      </c>
      <c r="AI28" s="122">
        <v>0</v>
      </c>
      <c r="AJ28" s="108">
        <v>0</v>
      </c>
      <c r="AK28" s="114">
        <v>0</v>
      </c>
    </row>
    <row r="29" spans="1:44" s="7" customFormat="1" ht="35.25" customHeight="1">
      <c r="A29" s="47" t="s">
        <v>74</v>
      </c>
      <c r="B29" s="142" t="s">
        <v>75</v>
      </c>
      <c r="C29" s="142"/>
      <c r="D29" s="142"/>
      <c r="E29" s="143"/>
      <c r="F29" s="48" t="s">
        <v>134</v>
      </c>
      <c r="G29" s="48">
        <v>63</v>
      </c>
      <c r="H29" s="48">
        <v>21</v>
      </c>
      <c r="I29" s="49">
        <v>42</v>
      </c>
      <c r="J29" s="48">
        <v>0</v>
      </c>
      <c r="K29" s="48">
        <v>42</v>
      </c>
      <c r="L29" s="48">
        <v>0</v>
      </c>
      <c r="M29" s="48">
        <v>0</v>
      </c>
      <c r="N29" s="48">
        <v>0</v>
      </c>
      <c r="O29" s="48">
        <v>0</v>
      </c>
      <c r="P29" s="48">
        <v>0</v>
      </c>
      <c r="Q29" s="48">
        <v>1</v>
      </c>
      <c r="R29" s="51">
        <v>1</v>
      </c>
      <c r="S29" s="113">
        <v>10</v>
      </c>
      <c r="T29" s="48">
        <v>1</v>
      </c>
      <c r="U29" s="48">
        <v>1</v>
      </c>
      <c r="V29" s="48">
        <v>1</v>
      </c>
      <c r="W29" s="48">
        <v>1</v>
      </c>
      <c r="X29" s="48">
        <v>1</v>
      </c>
      <c r="Y29" s="48">
        <v>1</v>
      </c>
      <c r="Z29" s="48">
        <v>0</v>
      </c>
      <c r="AA29" s="120">
        <v>0</v>
      </c>
      <c r="AB29" s="46">
        <v>0</v>
      </c>
      <c r="AC29" s="113">
        <v>32</v>
      </c>
      <c r="AD29" s="51">
        <v>0</v>
      </c>
      <c r="AE29" s="51">
        <v>0</v>
      </c>
      <c r="AF29" s="48">
        <v>0</v>
      </c>
      <c r="AG29" s="120">
        <v>0</v>
      </c>
      <c r="AH29" s="127">
        <v>0</v>
      </c>
      <c r="AI29" s="127">
        <v>0</v>
      </c>
      <c r="AJ29" s="107">
        <v>0</v>
      </c>
      <c r="AK29" s="113">
        <v>0</v>
      </c>
    </row>
    <row r="30" spans="1:44" s="8" customFormat="1" ht="45.75" customHeight="1">
      <c r="A30" s="61"/>
      <c r="B30" s="62"/>
      <c r="C30" s="172" t="s">
        <v>76</v>
      </c>
      <c r="D30" s="173"/>
      <c r="E30" s="174"/>
      <c r="F30" s="63"/>
      <c r="G30" s="63">
        <f>G31+G38</f>
        <v>2387</v>
      </c>
      <c r="H30" s="63">
        <f>H31+H38</f>
        <v>314</v>
      </c>
      <c r="I30" s="63">
        <f>I31+I38</f>
        <v>2073</v>
      </c>
      <c r="J30" s="63">
        <f>J31+J38</f>
        <v>351</v>
      </c>
      <c r="K30" s="63">
        <f>K31+K38</f>
        <v>1722</v>
      </c>
      <c r="L30" s="63">
        <v>9</v>
      </c>
      <c r="M30" s="63">
        <v>12</v>
      </c>
      <c r="N30" s="63">
        <v>9</v>
      </c>
      <c r="O30" s="63">
        <v>9</v>
      </c>
      <c r="P30" s="63">
        <v>10</v>
      </c>
      <c r="Q30" s="63">
        <v>9</v>
      </c>
      <c r="R30" s="63">
        <v>7</v>
      </c>
      <c r="S30" s="63">
        <f>S31+S38</f>
        <v>370</v>
      </c>
      <c r="T30" s="63">
        <v>2</v>
      </c>
      <c r="U30" s="63">
        <v>1</v>
      </c>
      <c r="V30" s="63">
        <v>4</v>
      </c>
      <c r="W30" s="63">
        <v>4</v>
      </c>
      <c r="X30" s="63">
        <v>5</v>
      </c>
      <c r="Y30" s="63">
        <v>5</v>
      </c>
      <c r="Z30" s="63">
        <v>0</v>
      </c>
      <c r="AA30" s="63">
        <v>36</v>
      </c>
      <c r="AB30" s="63">
        <v>36</v>
      </c>
      <c r="AC30" s="63">
        <f>AC31+AC38</f>
        <v>371</v>
      </c>
      <c r="AD30" s="63">
        <v>36</v>
      </c>
      <c r="AE30" s="63">
        <v>36</v>
      </c>
      <c r="AF30" s="63">
        <v>36</v>
      </c>
      <c r="AG30" s="63">
        <v>36</v>
      </c>
      <c r="AH30" s="63">
        <v>36</v>
      </c>
      <c r="AI30" s="63">
        <v>36</v>
      </c>
      <c r="AJ30" s="63">
        <v>36</v>
      </c>
      <c r="AK30" s="63">
        <f>AK31+AK38</f>
        <v>1332</v>
      </c>
      <c r="AL30" s="11"/>
    </row>
    <row r="31" spans="1:44" s="9" customFormat="1" ht="31.5" customHeight="1">
      <c r="A31" s="170" t="s">
        <v>77</v>
      </c>
      <c r="B31" s="171"/>
      <c r="C31" s="146" t="s">
        <v>78</v>
      </c>
      <c r="D31" s="148"/>
      <c r="E31" s="147"/>
      <c r="F31" s="64"/>
      <c r="G31" s="64">
        <f>G32+G33+G34+G35+G36+G37</f>
        <v>344</v>
      </c>
      <c r="H31" s="64">
        <f>H32+H33+H34+H35+H36</f>
        <v>101</v>
      </c>
      <c r="I31" s="64">
        <f>I32+I33+I34+I35+I36+I37</f>
        <v>243</v>
      </c>
      <c r="J31" s="64">
        <f>J32+J33+J34+J35+J36</f>
        <v>146</v>
      </c>
      <c r="K31" s="64">
        <f>K32+K33+K34+K35+K36+K37</f>
        <v>97</v>
      </c>
      <c r="L31" s="64">
        <v>3</v>
      </c>
      <c r="M31" s="64">
        <v>3</v>
      </c>
      <c r="N31" s="64">
        <v>2</v>
      </c>
      <c r="O31" s="64">
        <v>5</v>
      </c>
      <c r="P31" s="64">
        <v>5</v>
      </c>
      <c r="Q31" s="64">
        <v>2</v>
      </c>
      <c r="R31" s="64">
        <v>4</v>
      </c>
      <c r="S31" s="64">
        <f>S32+S34+S36</f>
        <v>139</v>
      </c>
      <c r="T31" s="64">
        <v>0</v>
      </c>
      <c r="U31" s="64">
        <v>0</v>
      </c>
      <c r="V31" s="64">
        <v>0</v>
      </c>
      <c r="W31" s="64">
        <v>0</v>
      </c>
      <c r="X31" s="64">
        <v>3</v>
      </c>
      <c r="Y31" s="64">
        <v>1</v>
      </c>
      <c r="Z31" s="64">
        <v>0</v>
      </c>
      <c r="AA31" s="64">
        <v>0</v>
      </c>
      <c r="AB31" s="64">
        <v>0</v>
      </c>
      <c r="AC31" s="64">
        <v>32</v>
      </c>
      <c r="AD31" s="64">
        <v>8</v>
      </c>
      <c r="AE31" s="64">
        <v>8</v>
      </c>
      <c r="AF31" s="64">
        <v>4</v>
      </c>
      <c r="AG31" s="64">
        <v>0</v>
      </c>
      <c r="AH31" s="55">
        <v>0</v>
      </c>
      <c r="AI31" s="55">
        <v>0</v>
      </c>
      <c r="AJ31" s="64">
        <v>0</v>
      </c>
      <c r="AK31" s="64">
        <f>AK33+AK37</f>
        <v>72</v>
      </c>
      <c r="AL31" s="11"/>
      <c r="AM31" s="12"/>
      <c r="AN31" s="12"/>
      <c r="AO31" s="12"/>
      <c r="AP31" s="12"/>
      <c r="AQ31" s="12"/>
      <c r="AR31" s="12"/>
    </row>
    <row r="32" spans="1:44" s="8" customFormat="1" ht="30" customHeight="1">
      <c r="A32" s="152" t="s">
        <v>79</v>
      </c>
      <c r="B32" s="153"/>
      <c r="C32" s="149" t="s">
        <v>104</v>
      </c>
      <c r="D32" s="150"/>
      <c r="E32" s="151"/>
      <c r="F32" s="57" t="s">
        <v>40</v>
      </c>
      <c r="G32" s="57">
        <v>69</v>
      </c>
      <c r="H32" s="57">
        <v>23</v>
      </c>
      <c r="I32" s="58">
        <v>46</v>
      </c>
      <c r="J32" s="57">
        <v>36</v>
      </c>
      <c r="K32" s="57">
        <v>10</v>
      </c>
      <c r="L32" s="57">
        <v>0</v>
      </c>
      <c r="M32" s="57">
        <v>0</v>
      </c>
      <c r="N32" s="57">
        <v>0</v>
      </c>
      <c r="O32" s="57">
        <v>2</v>
      </c>
      <c r="P32" s="57">
        <v>3</v>
      </c>
      <c r="Q32" s="57">
        <v>1</v>
      </c>
      <c r="R32" s="59">
        <v>2</v>
      </c>
      <c r="S32" s="114">
        <v>46</v>
      </c>
      <c r="T32" s="57">
        <v>0</v>
      </c>
      <c r="U32" s="57">
        <v>0</v>
      </c>
      <c r="V32" s="57">
        <v>0</v>
      </c>
      <c r="W32" s="57">
        <v>0</v>
      </c>
      <c r="X32" s="57">
        <v>0</v>
      </c>
      <c r="Y32" s="57">
        <v>0</v>
      </c>
      <c r="Z32" s="57">
        <v>0</v>
      </c>
      <c r="AA32" s="121">
        <v>0</v>
      </c>
      <c r="AB32" s="60">
        <v>0</v>
      </c>
      <c r="AC32" s="114">
        <v>0</v>
      </c>
      <c r="AD32" s="59">
        <v>0</v>
      </c>
      <c r="AE32" s="59">
        <v>0</v>
      </c>
      <c r="AF32" s="58">
        <v>0</v>
      </c>
      <c r="AG32" s="122">
        <v>0</v>
      </c>
      <c r="AH32" s="122">
        <v>0</v>
      </c>
      <c r="AI32" s="122">
        <v>0</v>
      </c>
      <c r="AJ32" s="108">
        <v>0</v>
      </c>
      <c r="AK32" s="114">
        <v>0</v>
      </c>
      <c r="AL32" s="11"/>
      <c r="AM32" s="11"/>
      <c r="AN32" s="11"/>
    </row>
    <row r="33" spans="1:44" s="8" customFormat="1" ht="32.25" customHeight="1">
      <c r="A33" s="152" t="s">
        <v>80</v>
      </c>
      <c r="B33" s="153"/>
      <c r="C33" s="149" t="s">
        <v>105</v>
      </c>
      <c r="D33" s="150"/>
      <c r="E33" s="151"/>
      <c r="F33" s="57" t="s">
        <v>40</v>
      </c>
      <c r="G33" s="57">
        <v>48</v>
      </c>
      <c r="H33" s="57">
        <v>16</v>
      </c>
      <c r="I33" s="58">
        <v>32</v>
      </c>
      <c r="J33" s="57">
        <v>24</v>
      </c>
      <c r="K33" s="57">
        <v>8</v>
      </c>
      <c r="L33" s="57">
        <v>0</v>
      </c>
      <c r="M33" s="57">
        <v>0</v>
      </c>
      <c r="N33" s="57">
        <v>0</v>
      </c>
      <c r="O33" s="57">
        <v>0</v>
      </c>
      <c r="P33" s="57">
        <v>0</v>
      </c>
      <c r="Q33" s="57">
        <v>0</v>
      </c>
      <c r="R33" s="59">
        <v>0</v>
      </c>
      <c r="S33" s="114">
        <v>0</v>
      </c>
      <c r="T33" s="57">
        <v>0</v>
      </c>
      <c r="U33" s="57">
        <v>0</v>
      </c>
      <c r="V33" s="57">
        <v>0</v>
      </c>
      <c r="W33" s="57">
        <v>0</v>
      </c>
      <c r="X33" s="57">
        <v>0</v>
      </c>
      <c r="Y33" s="57">
        <v>0</v>
      </c>
      <c r="Z33" s="57">
        <v>0</v>
      </c>
      <c r="AA33" s="121">
        <v>0</v>
      </c>
      <c r="AB33" s="60">
        <v>0</v>
      </c>
      <c r="AC33" s="118">
        <v>0</v>
      </c>
      <c r="AD33" s="59">
        <v>3</v>
      </c>
      <c r="AE33" s="59">
        <v>3</v>
      </c>
      <c r="AF33" s="58">
        <v>4</v>
      </c>
      <c r="AG33" s="122">
        <v>0</v>
      </c>
      <c r="AH33" s="122">
        <v>0</v>
      </c>
      <c r="AI33" s="122">
        <v>0</v>
      </c>
      <c r="AJ33" s="108">
        <v>0</v>
      </c>
      <c r="AK33" s="114">
        <v>32</v>
      </c>
      <c r="AL33" s="12"/>
      <c r="AM33" s="12"/>
      <c r="AN33" s="12"/>
    </row>
    <row r="34" spans="1:44" s="8" customFormat="1" ht="31.5" customHeight="1">
      <c r="A34" s="152" t="s">
        <v>81</v>
      </c>
      <c r="B34" s="153"/>
      <c r="C34" s="149" t="s">
        <v>106</v>
      </c>
      <c r="D34" s="150"/>
      <c r="E34" s="151"/>
      <c r="F34" s="57" t="s">
        <v>40</v>
      </c>
      <c r="G34" s="57">
        <v>76</v>
      </c>
      <c r="H34" s="57">
        <v>25</v>
      </c>
      <c r="I34" s="58">
        <v>51</v>
      </c>
      <c r="J34" s="57">
        <v>41</v>
      </c>
      <c r="K34" s="57">
        <v>10</v>
      </c>
      <c r="L34" s="57">
        <v>0</v>
      </c>
      <c r="M34" s="57">
        <v>0</v>
      </c>
      <c r="N34" s="57">
        <v>0</v>
      </c>
      <c r="O34" s="57">
        <v>3</v>
      </c>
      <c r="P34" s="57">
        <v>2</v>
      </c>
      <c r="Q34" s="57">
        <v>1</v>
      </c>
      <c r="R34" s="59">
        <v>2</v>
      </c>
      <c r="S34" s="114">
        <v>51</v>
      </c>
      <c r="T34" s="57">
        <v>0</v>
      </c>
      <c r="U34" s="57">
        <v>0</v>
      </c>
      <c r="V34" s="57">
        <v>0</v>
      </c>
      <c r="W34" s="57">
        <v>0</v>
      </c>
      <c r="X34" s="57">
        <v>0</v>
      </c>
      <c r="Y34" s="57">
        <v>0</v>
      </c>
      <c r="Z34" s="57">
        <v>0</v>
      </c>
      <c r="AA34" s="121">
        <v>0</v>
      </c>
      <c r="AB34" s="60">
        <v>0</v>
      </c>
      <c r="AC34" s="118">
        <v>0</v>
      </c>
      <c r="AD34" s="59">
        <v>0</v>
      </c>
      <c r="AE34" s="59">
        <v>0</v>
      </c>
      <c r="AF34" s="58">
        <v>0</v>
      </c>
      <c r="AG34" s="122">
        <v>0</v>
      </c>
      <c r="AH34" s="122">
        <v>0</v>
      </c>
      <c r="AI34" s="122">
        <v>0</v>
      </c>
      <c r="AJ34" s="108">
        <v>0</v>
      </c>
      <c r="AK34" s="114">
        <v>0</v>
      </c>
    </row>
    <row r="35" spans="1:44" s="8" customFormat="1" ht="31.5" customHeight="1">
      <c r="A35" s="152" t="s">
        <v>82</v>
      </c>
      <c r="B35" s="153"/>
      <c r="C35" s="149" t="s">
        <v>100</v>
      </c>
      <c r="D35" s="150"/>
      <c r="E35" s="151"/>
      <c r="F35" s="57" t="s">
        <v>134</v>
      </c>
      <c r="G35" s="57">
        <v>48</v>
      </c>
      <c r="H35" s="57">
        <v>16</v>
      </c>
      <c r="I35" s="58">
        <v>32</v>
      </c>
      <c r="J35" s="57">
        <v>22</v>
      </c>
      <c r="K35" s="57">
        <v>10</v>
      </c>
      <c r="L35" s="57">
        <v>0</v>
      </c>
      <c r="M35" s="57">
        <v>0</v>
      </c>
      <c r="N35" s="57">
        <v>0</v>
      </c>
      <c r="O35" s="57">
        <v>0</v>
      </c>
      <c r="P35" s="57">
        <v>0</v>
      </c>
      <c r="Q35" s="57">
        <v>0</v>
      </c>
      <c r="R35" s="59">
        <v>0</v>
      </c>
      <c r="S35" s="114">
        <v>0</v>
      </c>
      <c r="T35" s="57">
        <v>0</v>
      </c>
      <c r="U35" s="57">
        <v>0</v>
      </c>
      <c r="V35" s="57">
        <v>0</v>
      </c>
      <c r="W35" s="57">
        <v>0</v>
      </c>
      <c r="X35" s="57">
        <v>3</v>
      </c>
      <c r="Y35" s="57">
        <v>1</v>
      </c>
      <c r="Z35" s="57">
        <v>0</v>
      </c>
      <c r="AA35" s="121">
        <v>0</v>
      </c>
      <c r="AB35" s="60">
        <v>0</v>
      </c>
      <c r="AC35" s="118">
        <v>32</v>
      </c>
      <c r="AD35" s="59">
        <v>0</v>
      </c>
      <c r="AE35" s="59">
        <v>0</v>
      </c>
      <c r="AF35" s="58">
        <v>0</v>
      </c>
      <c r="AG35" s="122">
        <v>0</v>
      </c>
      <c r="AH35" s="122">
        <v>0</v>
      </c>
      <c r="AI35" s="122">
        <v>0</v>
      </c>
      <c r="AJ35" s="108">
        <v>0</v>
      </c>
      <c r="AK35" s="114">
        <v>0</v>
      </c>
    </row>
    <row r="36" spans="1:44" s="8" customFormat="1" ht="36.75" customHeight="1">
      <c r="A36" s="152" t="s">
        <v>143</v>
      </c>
      <c r="B36" s="153"/>
      <c r="C36" s="149" t="s">
        <v>107</v>
      </c>
      <c r="D36" s="150"/>
      <c r="E36" s="151"/>
      <c r="F36" s="57" t="s">
        <v>43</v>
      </c>
      <c r="G36" s="57">
        <v>63</v>
      </c>
      <c r="H36" s="57">
        <v>21</v>
      </c>
      <c r="I36" s="58">
        <v>42</v>
      </c>
      <c r="J36" s="57">
        <v>23</v>
      </c>
      <c r="K36" s="57">
        <v>19</v>
      </c>
      <c r="L36" s="57">
        <v>3</v>
      </c>
      <c r="M36" s="57">
        <v>3</v>
      </c>
      <c r="N36" s="57">
        <v>2</v>
      </c>
      <c r="O36" s="57">
        <v>0</v>
      </c>
      <c r="P36" s="57">
        <v>0</v>
      </c>
      <c r="Q36" s="57">
        <v>0</v>
      </c>
      <c r="R36" s="59">
        <v>0</v>
      </c>
      <c r="S36" s="114">
        <v>42</v>
      </c>
      <c r="T36" s="57">
        <v>0</v>
      </c>
      <c r="U36" s="57">
        <v>0</v>
      </c>
      <c r="V36" s="57">
        <v>0</v>
      </c>
      <c r="W36" s="57">
        <v>0</v>
      </c>
      <c r="X36" s="57">
        <v>0</v>
      </c>
      <c r="Y36" s="57">
        <v>0</v>
      </c>
      <c r="Z36" s="57">
        <v>0</v>
      </c>
      <c r="AA36" s="121">
        <v>0</v>
      </c>
      <c r="AB36" s="60">
        <v>0</v>
      </c>
      <c r="AC36" s="118">
        <v>0</v>
      </c>
      <c r="AD36" s="59">
        <v>0</v>
      </c>
      <c r="AE36" s="59">
        <v>0</v>
      </c>
      <c r="AF36" s="58">
        <v>0</v>
      </c>
      <c r="AG36" s="122">
        <v>0</v>
      </c>
      <c r="AH36" s="122">
        <v>0</v>
      </c>
      <c r="AI36" s="122">
        <v>0</v>
      </c>
      <c r="AJ36" s="108">
        <v>0</v>
      </c>
      <c r="AK36" s="114">
        <v>0</v>
      </c>
    </row>
    <row r="37" spans="1:44" s="8" customFormat="1" ht="19.5" customHeight="1">
      <c r="A37" s="152" t="s">
        <v>83</v>
      </c>
      <c r="B37" s="153"/>
      <c r="C37" s="149" t="s">
        <v>52</v>
      </c>
      <c r="D37" s="150"/>
      <c r="E37" s="151"/>
      <c r="F37" s="57" t="s">
        <v>40</v>
      </c>
      <c r="G37" s="57">
        <v>40</v>
      </c>
      <c r="H37" s="57">
        <v>0</v>
      </c>
      <c r="I37" s="58">
        <v>40</v>
      </c>
      <c r="J37" s="57">
        <v>0</v>
      </c>
      <c r="K37" s="57">
        <v>40</v>
      </c>
      <c r="L37" s="57">
        <v>0</v>
      </c>
      <c r="M37" s="57">
        <v>0</v>
      </c>
      <c r="N37" s="57">
        <v>0</v>
      </c>
      <c r="O37" s="57">
        <v>0</v>
      </c>
      <c r="P37" s="57">
        <v>0</v>
      </c>
      <c r="Q37" s="57">
        <v>0</v>
      </c>
      <c r="R37" s="59">
        <v>0</v>
      </c>
      <c r="S37" s="114">
        <v>0</v>
      </c>
      <c r="T37" s="57">
        <v>0</v>
      </c>
      <c r="U37" s="57">
        <v>0</v>
      </c>
      <c r="V37" s="57">
        <v>0</v>
      </c>
      <c r="W37" s="57">
        <v>0</v>
      </c>
      <c r="X37" s="57">
        <v>0</v>
      </c>
      <c r="Y37" s="57">
        <v>0</v>
      </c>
      <c r="Z37" s="57">
        <v>0</v>
      </c>
      <c r="AA37" s="121">
        <v>0</v>
      </c>
      <c r="AB37" s="60">
        <v>0</v>
      </c>
      <c r="AC37" s="114">
        <v>0</v>
      </c>
      <c r="AD37" s="59">
        <v>5</v>
      </c>
      <c r="AE37" s="59">
        <v>5</v>
      </c>
      <c r="AF37" s="58">
        <v>0</v>
      </c>
      <c r="AG37" s="122">
        <v>0</v>
      </c>
      <c r="AH37" s="122">
        <v>0</v>
      </c>
      <c r="AI37" s="122">
        <v>0</v>
      </c>
      <c r="AJ37" s="108">
        <v>0</v>
      </c>
      <c r="AK37" s="114">
        <v>40</v>
      </c>
    </row>
    <row r="38" spans="1:44" s="8" customFormat="1" ht="32.25" customHeight="1">
      <c r="A38" s="65" t="s">
        <v>84</v>
      </c>
      <c r="B38" s="66"/>
      <c r="C38" s="172" t="s">
        <v>85</v>
      </c>
      <c r="D38" s="173"/>
      <c r="E38" s="174"/>
      <c r="F38" s="63"/>
      <c r="G38" s="63">
        <f>G40+G45+G48</f>
        <v>2043</v>
      </c>
      <c r="H38" s="63">
        <v>213</v>
      </c>
      <c r="I38" s="63">
        <f>I40+I45+I48</f>
        <v>1830</v>
      </c>
      <c r="J38" s="63">
        <f>J40+J45+J48</f>
        <v>205</v>
      </c>
      <c r="K38" s="63">
        <f>K40+K45+K48</f>
        <v>1625</v>
      </c>
      <c r="L38" s="63">
        <v>6</v>
      </c>
      <c r="M38" s="63">
        <v>9</v>
      </c>
      <c r="N38" s="63">
        <v>7</v>
      </c>
      <c r="O38" s="63">
        <v>4</v>
      </c>
      <c r="P38" s="63">
        <v>5</v>
      </c>
      <c r="Q38" s="63">
        <v>7</v>
      </c>
      <c r="R38" s="63">
        <v>3</v>
      </c>
      <c r="S38" s="63">
        <v>231</v>
      </c>
      <c r="T38" s="63">
        <v>2</v>
      </c>
      <c r="U38" s="63">
        <v>1</v>
      </c>
      <c r="V38" s="63">
        <v>4</v>
      </c>
      <c r="W38" s="63">
        <v>4</v>
      </c>
      <c r="X38" s="63">
        <v>2</v>
      </c>
      <c r="Y38" s="63">
        <v>4</v>
      </c>
      <c r="Z38" s="63">
        <v>0</v>
      </c>
      <c r="AA38" s="63">
        <v>36</v>
      </c>
      <c r="AB38" s="63">
        <v>36</v>
      </c>
      <c r="AC38" s="63">
        <v>339</v>
      </c>
      <c r="AD38" s="63">
        <v>28</v>
      </c>
      <c r="AE38" s="63">
        <v>28</v>
      </c>
      <c r="AF38" s="63">
        <v>32</v>
      </c>
      <c r="AG38" s="63">
        <v>36</v>
      </c>
      <c r="AH38" s="63">
        <v>36</v>
      </c>
      <c r="AI38" s="63">
        <v>36</v>
      </c>
      <c r="AJ38" s="63">
        <v>36</v>
      </c>
      <c r="AK38" s="63">
        <v>1260</v>
      </c>
      <c r="AL38" s="12"/>
      <c r="AM38" s="12"/>
      <c r="AN38" s="12"/>
    </row>
    <row r="39" spans="1:44" s="9" customFormat="1" ht="39.75" customHeight="1">
      <c r="A39" s="170" t="s">
        <v>108</v>
      </c>
      <c r="B39" s="171"/>
      <c r="C39" s="146" t="s">
        <v>102</v>
      </c>
      <c r="D39" s="148"/>
      <c r="E39" s="147"/>
      <c r="F39" s="64"/>
      <c r="G39" s="64">
        <f>+G40+G45+G48+H52</f>
        <v>2043</v>
      </c>
      <c r="H39" s="64">
        <f>H40+H45+H48</f>
        <v>213</v>
      </c>
      <c r="I39" s="64">
        <f>I40+I45+I48+N49</f>
        <v>1830</v>
      </c>
      <c r="J39" s="64">
        <f>J40+J45+J48</f>
        <v>205</v>
      </c>
      <c r="K39" s="64">
        <f>K40+K45+K48</f>
        <v>1625</v>
      </c>
      <c r="L39" s="64">
        <v>6</v>
      </c>
      <c r="M39" s="64">
        <v>9</v>
      </c>
      <c r="N39" s="64">
        <v>7</v>
      </c>
      <c r="O39" s="64">
        <v>4</v>
      </c>
      <c r="P39" s="64">
        <v>5</v>
      </c>
      <c r="Q39" s="64">
        <v>7</v>
      </c>
      <c r="R39" s="64">
        <v>3</v>
      </c>
      <c r="S39" s="64">
        <v>231</v>
      </c>
      <c r="T39" s="64">
        <v>2</v>
      </c>
      <c r="U39" s="64">
        <v>1</v>
      </c>
      <c r="V39" s="64">
        <v>4</v>
      </c>
      <c r="W39" s="64">
        <v>4</v>
      </c>
      <c r="X39" s="64">
        <v>2</v>
      </c>
      <c r="Y39" s="64">
        <v>4</v>
      </c>
      <c r="Z39" s="64">
        <v>0</v>
      </c>
      <c r="AA39" s="64">
        <v>36</v>
      </c>
      <c r="AB39" s="64">
        <v>36</v>
      </c>
      <c r="AC39" s="64">
        <f>AC40+AC45+AC48</f>
        <v>339</v>
      </c>
      <c r="AD39" s="64">
        <f>AD40+AD45+AD48</f>
        <v>28</v>
      </c>
      <c r="AE39" s="64">
        <f>AE40+AE45+AE48</f>
        <v>28</v>
      </c>
      <c r="AF39" s="64">
        <v>32</v>
      </c>
      <c r="AG39" s="64">
        <v>36</v>
      </c>
      <c r="AH39" s="64">
        <v>36</v>
      </c>
      <c r="AI39" s="64">
        <v>36</v>
      </c>
      <c r="AJ39" s="64">
        <v>36</v>
      </c>
      <c r="AK39" s="64">
        <f>AK40+AK45+AK48</f>
        <v>1260</v>
      </c>
      <c r="AL39" s="12"/>
      <c r="AM39" s="12"/>
      <c r="AN39" s="12"/>
      <c r="AO39" s="12"/>
      <c r="AP39" s="12"/>
      <c r="AQ39" s="12"/>
      <c r="AR39" s="12"/>
    </row>
    <row r="40" spans="1:44" s="9" customFormat="1" ht="45" customHeight="1">
      <c r="A40" s="146" t="s">
        <v>109</v>
      </c>
      <c r="B40" s="147"/>
      <c r="C40" s="146" t="s">
        <v>110</v>
      </c>
      <c r="D40" s="148"/>
      <c r="E40" s="147"/>
      <c r="F40" s="64" t="s">
        <v>130</v>
      </c>
      <c r="G40" s="64">
        <f>G41+G42+G43+G44</f>
        <v>671</v>
      </c>
      <c r="H40" s="64">
        <f>H41+H43</f>
        <v>116</v>
      </c>
      <c r="I40" s="64">
        <f>I41+I42+I43+I44</f>
        <v>555</v>
      </c>
      <c r="J40" s="64">
        <f>J41+J43</f>
        <v>94</v>
      </c>
      <c r="K40" s="64">
        <f>K41+K42+K43+K44</f>
        <v>461</v>
      </c>
      <c r="L40" s="64">
        <v>6</v>
      </c>
      <c r="M40" s="64">
        <v>9</v>
      </c>
      <c r="N40" s="64">
        <v>7</v>
      </c>
      <c r="O40" s="64">
        <v>4</v>
      </c>
      <c r="P40" s="64">
        <v>5</v>
      </c>
      <c r="Q40" s="64">
        <v>7</v>
      </c>
      <c r="R40" s="64">
        <v>3</v>
      </c>
      <c r="S40" s="64">
        <f>S41+S42+S43+S44</f>
        <v>231</v>
      </c>
      <c r="T40" s="64">
        <v>2</v>
      </c>
      <c r="U40" s="64">
        <v>1</v>
      </c>
      <c r="V40" s="64">
        <v>4</v>
      </c>
      <c r="W40" s="64">
        <v>3</v>
      </c>
      <c r="X40" s="64">
        <v>1</v>
      </c>
      <c r="Y40" s="64">
        <v>1</v>
      </c>
      <c r="Z40" s="64">
        <v>0</v>
      </c>
      <c r="AA40" s="64">
        <v>36</v>
      </c>
      <c r="AB40" s="64">
        <v>0</v>
      </c>
      <c r="AC40" s="64">
        <f>AC41+AC42+AC43+AC44</f>
        <v>130</v>
      </c>
      <c r="AD40" s="67">
        <v>11</v>
      </c>
      <c r="AE40" s="67">
        <v>11</v>
      </c>
      <c r="AF40" s="67">
        <v>17</v>
      </c>
      <c r="AG40" s="67">
        <v>36</v>
      </c>
      <c r="AH40" s="64">
        <v>0</v>
      </c>
      <c r="AI40" s="67">
        <v>0</v>
      </c>
      <c r="AJ40" s="67">
        <v>0</v>
      </c>
      <c r="AK40" s="67">
        <f>AK43+AK44</f>
        <v>194</v>
      </c>
      <c r="AL40" s="11"/>
      <c r="AM40" s="11"/>
      <c r="AN40" s="11"/>
      <c r="AO40" s="12"/>
      <c r="AP40" s="12"/>
      <c r="AQ40" s="12"/>
      <c r="AR40" s="12"/>
    </row>
    <row r="41" spans="1:44" s="8" customFormat="1" ht="34.5" customHeight="1">
      <c r="A41" s="149" t="s">
        <v>111</v>
      </c>
      <c r="B41" s="151"/>
      <c r="C41" s="156" t="s">
        <v>112</v>
      </c>
      <c r="D41" s="157"/>
      <c r="E41" s="158"/>
      <c r="F41" s="57" t="s">
        <v>40</v>
      </c>
      <c r="G41" s="57">
        <v>69</v>
      </c>
      <c r="H41" s="57">
        <v>23</v>
      </c>
      <c r="I41" s="58">
        <v>46</v>
      </c>
      <c r="J41" s="57">
        <v>22</v>
      </c>
      <c r="K41" s="58">
        <v>24</v>
      </c>
      <c r="L41" s="58">
        <v>2</v>
      </c>
      <c r="M41" s="58">
        <v>4</v>
      </c>
      <c r="N41" s="58">
        <v>2</v>
      </c>
      <c r="O41" s="58">
        <v>0</v>
      </c>
      <c r="P41" s="58">
        <v>0</v>
      </c>
      <c r="Q41" s="58">
        <v>0</v>
      </c>
      <c r="R41" s="59">
        <v>0</v>
      </c>
      <c r="S41" s="114">
        <v>46</v>
      </c>
      <c r="T41" s="58">
        <v>0</v>
      </c>
      <c r="U41" s="58">
        <v>0</v>
      </c>
      <c r="V41" s="58">
        <v>0</v>
      </c>
      <c r="W41" s="58">
        <v>0</v>
      </c>
      <c r="X41" s="58">
        <v>0</v>
      </c>
      <c r="Y41" s="58">
        <v>0</v>
      </c>
      <c r="Z41" s="58">
        <v>0</v>
      </c>
      <c r="AA41" s="122">
        <v>0</v>
      </c>
      <c r="AB41" s="60">
        <v>0</v>
      </c>
      <c r="AC41" s="114">
        <v>0</v>
      </c>
      <c r="AD41" s="68">
        <v>0</v>
      </c>
      <c r="AE41" s="68">
        <v>0</v>
      </c>
      <c r="AF41" s="69">
        <v>0</v>
      </c>
      <c r="AG41" s="123">
        <v>0</v>
      </c>
      <c r="AH41" s="122">
        <v>0</v>
      </c>
      <c r="AI41" s="123">
        <v>0</v>
      </c>
      <c r="AJ41" s="109">
        <v>0</v>
      </c>
      <c r="AK41" s="115">
        <v>0</v>
      </c>
    </row>
    <row r="42" spans="1:44" s="5" customFormat="1" ht="31.5" customHeight="1">
      <c r="A42" s="149" t="s">
        <v>113</v>
      </c>
      <c r="B42" s="151"/>
      <c r="C42" s="156" t="s">
        <v>114</v>
      </c>
      <c r="D42" s="150"/>
      <c r="E42" s="151"/>
      <c r="F42" s="57" t="s">
        <v>40</v>
      </c>
      <c r="G42" s="57">
        <v>45</v>
      </c>
      <c r="H42" s="57">
        <v>0</v>
      </c>
      <c r="I42" s="58">
        <v>45</v>
      </c>
      <c r="J42" s="57">
        <v>0</v>
      </c>
      <c r="K42" s="57">
        <v>45</v>
      </c>
      <c r="L42" s="58">
        <v>0</v>
      </c>
      <c r="M42" s="58">
        <v>3</v>
      </c>
      <c r="N42" s="58">
        <v>3</v>
      </c>
      <c r="O42" s="58">
        <v>0</v>
      </c>
      <c r="P42" s="58">
        <v>0</v>
      </c>
      <c r="Q42" s="58">
        <v>0</v>
      </c>
      <c r="R42" s="59">
        <v>0</v>
      </c>
      <c r="S42" s="114">
        <v>45</v>
      </c>
      <c r="T42" s="58">
        <v>0</v>
      </c>
      <c r="U42" s="58">
        <v>0</v>
      </c>
      <c r="V42" s="58">
        <v>0</v>
      </c>
      <c r="W42" s="58">
        <v>0</v>
      </c>
      <c r="X42" s="58">
        <v>0</v>
      </c>
      <c r="Y42" s="58">
        <v>0</v>
      </c>
      <c r="Z42" s="58">
        <v>0</v>
      </c>
      <c r="AA42" s="122">
        <v>0</v>
      </c>
      <c r="AB42" s="60">
        <v>0</v>
      </c>
      <c r="AC42" s="114">
        <v>0</v>
      </c>
      <c r="AD42" s="68">
        <v>0</v>
      </c>
      <c r="AE42" s="68">
        <v>0</v>
      </c>
      <c r="AF42" s="69">
        <v>0</v>
      </c>
      <c r="AG42" s="123">
        <v>0</v>
      </c>
      <c r="AH42" s="122">
        <v>0</v>
      </c>
      <c r="AI42" s="123">
        <v>0</v>
      </c>
      <c r="AJ42" s="109">
        <v>0</v>
      </c>
      <c r="AK42" s="115">
        <v>0</v>
      </c>
    </row>
    <row r="43" spans="1:44" s="8" customFormat="1" ht="35.25" customHeight="1">
      <c r="A43" s="149" t="s">
        <v>116</v>
      </c>
      <c r="B43" s="151"/>
      <c r="C43" s="156" t="s">
        <v>117</v>
      </c>
      <c r="D43" s="157"/>
      <c r="E43" s="158"/>
      <c r="F43" s="57" t="s">
        <v>135</v>
      </c>
      <c r="G43" s="57">
        <f>I43+H43</f>
        <v>279</v>
      </c>
      <c r="H43" s="57">
        <v>93</v>
      </c>
      <c r="I43" s="58">
        <f>S43+AC43+AK43</f>
        <v>186</v>
      </c>
      <c r="J43" s="57">
        <v>72</v>
      </c>
      <c r="K43" s="57">
        <v>114</v>
      </c>
      <c r="L43" s="58">
        <v>4</v>
      </c>
      <c r="M43" s="58">
        <v>2</v>
      </c>
      <c r="N43" s="58">
        <v>2</v>
      </c>
      <c r="O43" s="58">
        <v>4</v>
      </c>
      <c r="P43" s="58">
        <v>2</v>
      </c>
      <c r="Q43" s="58">
        <v>7</v>
      </c>
      <c r="R43" s="59">
        <v>3</v>
      </c>
      <c r="S43" s="114">
        <v>128</v>
      </c>
      <c r="T43" s="58">
        <v>2</v>
      </c>
      <c r="U43" s="58">
        <v>1</v>
      </c>
      <c r="V43" s="58">
        <v>4</v>
      </c>
      <c r="W43" s="58">
        <v>3</v>
      </c>
      <c r="X43" s="58">
        <v>1</v>
      </c>
      <c r="Y43" s="58">
        <v>1</v>
      </c>
      <c r="Z43" s="58">
        <v>0</v>
      </c>
      <c r="AA43" s="122">
        <v>0</v>
      </c>
      <c r="AB43" s="60">
        <v>0</v>
      </c>
      <c r="AC43" s="114">
        <v>58</v>
      </c>
      <c r="AD43" s="68">
        <v>0</v>
      </c>
      <c r="AE43" s="68">
        <v>0</v>
      </c>
      <c r="AF43" s="69">
        <v>0</v>
      </c>
      <c r="AG43" s="123">
        <v>0</v>
      </c>
      <c r="AH43" s="122">
        <v>0</v>
      </c>
      <c r="AI43" s="123">
        <v>0</v>
      </c>
      <c r="AJ43" s="109">
        <v>0</v>
      </c>
      <c r="AK43" s="115">
        <v>0</v>
      </c>
    </row>
    <row r="44" spans="1:44" s="5" customFormat="1" ht="33" customHeight="1">
      <c r="A44" s="149" t="s">
        <v>118</v>
      </c>
      <c r="B44" s="151"/>
      <c r="C44" s="156" t="s">
        <v>119</v>
      </c>
      <c r="D44" s="157"/>
      <c r="E44" s="158"/>
      <c r="F44" s="57" t="s">
        <v>136</v>
      </c>
      <c r="G44" s="57">
        <v>278</v>
      </c>
      <c r="H44" s="57">
        <v>0</v>
      </c>
      <c r="I44" s="58">
        <f>S44+AC44+AK44</f>
        <v>278</v>
      </c>
      <c r="J44" s="57">
        <v>0</v>
      </c>
      <c r="K44" s="57">
        <v>278</v>
      </c>
      <c r="L44" s="58">
        <v>0</v>
      </c>
      <c r="M44" s="58">
        <v>0</v>
      </c>
      <c r="N44" s="58">
        <v>0</v>
      </c>
      <c r="O44" s="58">
        <v>0</v>
      </c>
      <c r="P44" s="58">
        <v>3</v>
      </c>
      <c r="Q44" s="58">
        <v>0</v>
      </c>
      <c r="R44" s="59">
        <v>0</v>
      </c>
      <c r="S44" s="114">
        <v>12</v>
      </c>
      <c r="T44" s="58">
        <v>0</v>
      </c>
      <c r="U44" s="58">
        <v>0</v>
      </c>
      <c r="V44" s="58">
        <v>0</v>
      </c>
      <c r="W44" s="58">
        <v>0</v>
      </c>
      <c r="X44" s="58">
        <v>0</v>
      </c>
      <c r="Y44" s="58">
        <v>0</v>
      </c>
      <c r="Z44" s="58">
        <v>0</v>
      </c>
      <c r="AA44" s="122">
        <v>36</v>
      </c>
      <c r="AB44" s="60">
        <v>0</v>
      </c>
      <c r="AC44" s="114">
        <v>72</v>
      </c>
      <c r="AD44" s="68">
        <v>11</v>
      </c>
      <c r="AE44" s="68">
        <v>11</v>
      </c>
      <c r="AF44" s="69">
        <v>17</v>
      </c>
      <c r="AG44" s="123">
        <v>36</v>
      </c>
      <c r="AH44" s="122">
        <v>0</v>
      </c>
      <c r="AI44" s="123">
        <v>0</v>
      </c>
      <c r="AJ44" s="109">
        <v>0</v>
      </c>
      <c r="AK44" s="115">
        <v>194</v>
      </c>
    </row>
    <row r="45" spans="1:44" s="9" customFormat="1" ht="50.25" customHeight="1">
      <c r="A45" s="146" t="s">
        <v>115</v>
      </c>
      <c r="B45" s="147"/>
      <c r="C45" s="146" t="s">
        <v>120</v>
      </c>
      <c r="D45" s="148"/>
      <c r="E45" s="147"/>
      <c r="F45" s="64" t="s">
        <v>130</v>
      </c>
      <c r="G45" s="64">
        <v>217</v>
      </c>
      <c r="H45" s="64">
        <v>72</v>
      </c>
      <c r="I45" s="64">
        <v>145</v>
      </c>
      <c r="J45" s="64">
        <v>81</v>
      </c>
      <c r="K45" s="64">
        <v>64</v>
      </c>
      <c r="L45" s="70">
        <v>0</v>
      </c>
      <c r="M45" s="70">
        <v>0</v>
      </c>
      <c r="N45" s="70">
        <v>0</v>
      </c>
      <c r="O45" s="70">
        <v>0</v>
      </c>
      <c r="P45" s="70">
        <v>0</v>
      </c>
      <c r="Q45" s="70">
        <v>0</v>
      </c>
      <c r="R45" s="64">
        <v>0</v>
      </c>
      <c r="S45" s="64">
        <v>0</v>
      </c>
      <c r="T45" s="70">
        <v>0</v>
      </c>
      <c r="U45" s="70">
        <v>0</v>
      </c>
      <c r="V45" s="70">
        <v>0</v>
      </c>
      <c r="W45" s="70">
        <v>1</v>
      </c>
      <c r="X45" s="70">
        <v>1</v>
      </c>
      <c r="Y45" s="70">
        <v>3</v>
      </c>
      <c r="Z45" s="70">
        <v>0</v>
      </c>
      <c r="AA45" s="70">
        <v>0</v>
      </c>
      <c r="AB45" s="64">
        <v>0</v>
      </c>
      <c r="AC45" s="64">
        <v>29</v>
      </c>
      <c r="AD45" s="67">
        <v>11</v>
      </c>
      <c r="AE45" s="67">
        <v>13</v>
      </c>
      <c r="AF45" s="67">
        <v>10</v>
      </c>
      <c r="AG45" s="67">
        <v>0</v>
      </c>
      <c r="AH45" s="64">
        <v>0</v>
      </c>
      <c r="AI45" s="67">
        <v>0</v>
      </c>
      <c r="AJ45" s="67">
        <v>36</v>
      </c>
      <c r="AK45" s="67">
        <v>116</v>
      </c>
      <c r="AL45" s="12"/>
      <c r="AM45" s="12"/>
      <c r="AN45" s="12"/>
      <c r="AO45" s="12"/>
      <c r="AP45" s="12"/>
      <c r="AQ45" s="12"/>
      <c r="AR45" s="12"/>
    </row>
    <row r="46" spans="1:44" s="4" customFormat="1" ht="66" customHeight="1">
      <c r="A46" s="156" t="s">
        <v>121</v>
      </c>
      <c r="B46" s="158"/>
      <c r="C46" s="156" t="s">
        <v>123</v>
      </c>
      <c r="D46" s="157"/>
      <c r="E46" s="158"/>
      <c r="F46" s="58" t="s">
        <v>60</v>
      </c>
      <c r="G46" s="58">
        <f>H46+I46</f>
        <v>217</v>
      </c>
      <c r="H46" s="58">
        <v>72</v>
      </c>
      <c r="I46" s="58">
        <f>AC46+AK46</f>
        <v>145</v>
      </c>
      <c r="J46" s="58">
        <v>81</v>
      </c>
      <c r="K46" s="58">
        <v>64</v>
      </c>
      <c r="L46" s="58">
        <v>0</v>
      </c>
      <c r="M46" s="58">
        <v>0</v>
      </c>
      <c r="N46" s="58">
        <v>0</v>
      </c>
      <c r="O46" s="58">
        <v>0</v>
      </c>
      <c r="P46" s="58">
        <v>0</v>
      </c>
      <c r="Q46" s="58">
        <v>0</v>
      </c>
      <c r="R46" s="59">
        <v>0</v>
      </c>
      <c r="S46" s="114">
        <v>0</v>
      </c>
      <c r="T46" s="58">
        <v>0</v>
      </c>
      <c r="U46" s="58">
        <v>0</v>
      </c>
      <c r="V46" s="58">
        <v>0</v>
      </c>
      <c r="W46" s="58">
        <v>1</v>
      </c>
      <c r="X46" s="58">
        <v>1</v>
      </c>
      <c r="Y46" s="58">
        <v>3</v>
      </c>
      <c r="Z46" s="58">
        <v>0</v>
      </c>
      <c r="AA46" s="122">
        <v>0</v>
      </c>
      <c r="AB46" s="60">
        <v>0</v>
      </c>
      <c r="AC46" s="114">
        <v>29</v>
      </c>
      <c r="AD46" s="68">
        <v>11</v>
      </c>
      <c r="AE46" s="68">
        <v>13</v>
      </c>
      <c r="AF46" s="69">
        <v>10</v>
      </c>
      <c r="AG46" s="123">
        <v>0</v>
      </c>
      <c r="AH46" s="122">
        <v>0</v>
      </c>
      <c r="AI46" s="123">
        <v>0</v>
      </c>
      <c r="AJ46" s="109">
        <v>0</v>
      </c>
      <c r="AK46" s="115">
        <v>116</v>
      </c>
    </row>
    <row r="47" spans="1:44" s="8" customFormat="1" ht="45.75" customHeight="1">
      <c r="A47" s="149"/>
      <c r="B47" s="151"/>
      <c r="C47" s="167" t="s">
        <v>122</v>
      </c>
      <c r="D47" s="168"/>
      <c r="E47" s="169"/>
      <c r="F47" s="59"/>
      <c r="G47" s="58">
        <v>0</v>
      </c>
      <c r="H47" s="58">
        <v>0</v>
      </c>
      <c r="I47" s="58">
        <v>0</v>
      </c>
      <c r="J47" s="58">
        <v>0</v>
      </c>
      <c r="K47" s="58">
        <v>0</v>
      </c>
      <c r="L47" s="58">
        <v>0</v>
      </c>
      <c r="M47" s="58">
        <v>0</v>
      </c>
      <c r="N47" s="58">
        <v>0</v>
      </c>
      <c r="O47" s="58">
        <v>0</v>
      </c>
      <c r="P47" s="58">
        <v>0</v>
      </c>
      <c r="Q47" s="58">
        <v>0</v>
      </c>
      <c r="R47" s="59">
        <v>0</v>
      </c>
      <c r="S47" s="114">
        <v>0</v>
      </c>
      <c r="T47" s="58">
        <v>0</v>
      </c>
      <c r="U47" s="58">
        <v>0</v>
      </c>
      <c r="V47" s="58">
        <v>0</v>
      </c>
      <c r="W47" s="58">
        <v>0</v>
      </c>
      <c r="X47" s="58">
        <v>0</v>
      </c>
      <c r="Y47" s="58">
        <v>0</v>
      </c>
      <c r="Z47" s="58">
        <v>0</v>
      </c>
      <c r="AA47" s="122">
        <v>0</v>
      </c>
      <c r="AB47" s="60">
        <v>0</v>
      </c>
      <c r="AC47" s="114">
        <v>0</v>
      </c>
      <c r="AD47" s="68" t="s">
        <v>129</v>
      </c>
      <c r="AE47" s="68" t="s">
        <v>129</v>
      </c>
      <c r="AF47" s="69" t="s">
        <v>129</v>
      </c>
      <c r="AG47" s="123" t="s">
        <v>129</v>
      </c>
      <c r="AH47" s="122" t="s">
        <v>129</v>
      </c>
      <c r="AI47" s="123" t="s">
        <v>129</v>
      </c>
      <c r="AJ47" s="109">
        <v>0</v>
      </c>
      <c r="AK47" s="115">
        <v>0</v>
      </c>
    </row>
    <row r="48" spans="1:44" s="3" customFormat="1" ht="54" customHeight="1">
      <c r="A48" s="170" t="s">
        <v>124</v>
      </c>
      <c r="B48" s="171"/>
      <c r="C48" s="146" t="s">
        <v>125</v>
      </c>
      <c r="D48" s="148"/>
      <c r="E48" s="147"/>
      <c r="F48" s="64" t="s">
        <v>130</v>
      </c>
      <c r="G48" s="64">
        <f>G49+G50+G51+G52</f>
        <v>1155</v>
      </c>
      <c r="H48" s="64">
        <f>H49+H50</f>
        <v>25</v>
      </c>
      <c r="I48" s="64">
        <f>I49+I50+I51+I52</f>
        <v>1130</v>
      </c>
      <c r="J48" s="64">
        <f>J49+J50+J52</f>
        <v>30</v>
      </c>
      <c r="K48" s="64">
        <f>K49+K50+K51+K52</f>
        <v>1100</v>
      </c>
      <c r="L48" s="64">
        <v>0</v>
      </c>
      <c r="M48" s="64">
        <v>0</v>
      </c>
      <c r="N48" s="64">
        <v>0</v>
      </c>
      <c r="O48" s="64">
        <v>0</v>
      </c>
      <c r="P48" s="64">
        <v>0</v>
      </c>
      <c r="Q48" s="64">
        <v>0</v>
      </c>
      <c r="R48" s="64">
        <v>0</v>
      </c>
      <c r="S48" s="64">
        <v>0</v>
      </c>
      <c r="T48" s="64">
        <v>0</v>
      </c>
      <c r="U48" s="64">
        <v>0</v>
      </c>
      <c r="V48" s="64">
        <v>0</v>
      </c>
      <c r="W48" s="64">
        <v>0</v>
      </c>
      <c r="X48" s="64">
        <v>0</v>
      </c>
      <c r="Y48" s="64">
        <v>0</v>
      </c>
      <c r="Z48" s="64">
        <v>0</v>
      </c>
      <c r="AA48" s="64">
        <v>0</v>
      </c>
      <c r="AB48" s="64">
        <v>36</v>
      </c>
      <c r="AC48" s="64">
        <v>180</v>
      </c>
      <c r="AD48" s="67">
        <v>6</v>
      </c>
      <c r="AE48" s="67">
        <v>4</v>
      </c>
      <c r="AF48" s="67">
        <v>5</v>
      </c>
      <c r="AG48" s="67">
        <v>0</v>
      </c>
      <c r="AH48" s="64">
        <v>36</v>
      </c>
      <c r="AI48" s="67">
        <v>36</v>
      </c>
      <c r="AJ48" s="67">
        <v>36</v>
      </c>
      <c r="AK48" s="67">
        <f>AK49+AK50+AK51+AK52</f>
        <v>950</v>
      </c>
      <c r="AL48" s="13"/>
      <c r="AM48" s="13"/>
      <c r="AN48" s="13"/>
      <c r="AO48" s="13"/>
      <c r="AP48" s="13"/>
      <c r="AQ48" s="13"/>
      <c r="AR48" s="13"/>
    </row>
    <row r="49" spans="1:43" s="8" customFormat="1" ht="37.5" customHeight="1">
      <c r="A49" s="165" t="s">
        <v>103</v>
      </c>
      <c r="B49" s="166"/>
      <c r="C49" s="156" t="s">
        <v>126</v>
      </c>
      <c r="D49" s="157"/>
      <c r="E49" s="158"/>
      <c r="F49" s="58" t="s">
        <v>134</v>
      </c>
      <c r="G49" s="58">
        <v>27</v>
      </c>
      <c r="H49" s="58">
        <v>9</v>
      </c>
      <c r="I49" s="58">
        <v>18</v>
      </c>
      <c r="J49" s="58">
        <v>8</v>
      </c>
      <c r="K49" s="58">
        <v>10</v>
      </c>
      <c r="L49" s="57">
        <v>0</v>
      </c>
      <c r="M49" s="57">
        <v>0</v>
      </c>
      <c r="N49" s="57">
        <v>0</v>
      </c>
      <c r="O49" s="57">
        <v>0</v>
      </c>
      <c r="P49" s="57">
        <v>0</v>
      </c>
      <c r="Q49" s="57">
        <v>0</v>
      </c>
      <c r="R49" s="59">
        <v>0</v>
      </c>
      <c r="S49" s="114">
        <v>0</v>
      </c>
      <c r="T49" s="57">
        <v>0</v>
      </c>
      <c r="U49" s="57">
        <v>0</v>
      </c>
      <c r="V49" s="57">
        <v>0</v>
      </c>
      <c r="W49" s="57">
        <v>0</v>
      </c>
      <c r="X49" s="57">
        <v>0</v>
      </c>
      <c r="Y49" s="57">
        <v>0</v>
      </c>
      <c r="Z49" s="57">
        <v>0</v>
      </c>
      <c r="AA49" s="121">
        <v>0</v>
      </c>
      <c r="AB49" s="60">
        <v>0</v>
      </c>
      <c r="AC49" s="114">
        <v>0</v>
      </c>
      <c r="AD49" s="68">
        <v>0</v>
      </c>
      <c r="AE49" s="68">
        <v>2</v>
      </c>
      <c r="AF49" s="69">
        <v>5</v>
      </c>
      <c r="AG49" s="123">
        <v>0</v>
      </c>
      <c r="AH49" s="122">
        <v>0</v>
      </c>
      <c r="AI49" s="123">
        <v>0</v>
      </c>
      <c r="AJ49" s="109">
        <v>0</v>
      </c>
      <c r="AK49" s="115">
        <v>18</v>
      </c>
    </row>
    <row r="50" spans="1:43" s="8" customFormat="1" ht="57" customHeight="1">
      <c r="A50" s="165" t="s">
        <v>127</v>
      </c>
      <c r="B50" s="166"/>
      <c r="C50" s="167" t="s">
        <v>128</v>
      </c>
      <c r="D50" s="168"/>
      <c r="E50" s="169"/>
      <c r="F50" s="58" t="s">
        <v>134</v>
      </c>
      <c r="G50" s="58">
        <v>48</v>
      </c>
      <c r="H50" s="58">
        <v>16</v>
      </c>
      <c r="I50" s="58">
        <v>32</v>
      </c>
      <c r="J50" s="58">
        <v>22</v>
      </c>
      <c r="K50" s="58">
        <v>10</v>
      </c>
      <c r="L50" s="57">
        <v>0</v>
      </c>
      <c r="M50" s="57">
        <v>0</v>
      </c>
      <c r="N50" s="57">
        <v>0</v>
      </c>
      <c r="O50" s="57">
        <v>0</v>
      </c>
      <c r="P50" s="57">
        <v>0</v>
      </c>
      <c r="Q50" s="57">
        <v>0</v>
      </c>
      <c r="R50" s="59">
        <v>0</v>
      </c>
      <c r="S50" s="114">
        <v>0</v>
      </c>
      <c r="T50" s="57">
        <v>0</v>
      </c>
      <c r="U50" s="57">
        <v>0</v>
      </c>
      <c r="V50" s="57">
        <v>0</v>
      </c>
      <c r="W50" s="57">
        <v>0</v>
      </c>
      <c r="X50" s="57">
        <v>0</v>
      </c>
      <c r="Y50" s="57">
        <v>0</v>
      </c>
      <c r="Z50" s="57">
        <v>0</v>
      </c>
      <c r="AA50" s="121">
        <v>0</v>
      </c>
      <c r="AB50" s="60">
        <v>0</v>
      </c>
      <c r="AC50" s="114">
        <v>0</v>
      </c>
      <c r="AD50" s="68">
        <v>6</v>
      </c>
      <c r="AE50" s="68">
        <v>2</v>
      </c>
      <c r="AF50" s="69">
        <v>0</v>
      </c>
      <c r="AG50" s="123">
        <v>0</v>
      </c>
      <c r="AH50" s="122">
        <v>0</v>
      </c>
      <c r="AI50" s="123">
        <v>0</v>
      </c>
      <c r="AJ50" s="109">
        <v>0</v>
      </c>
      <c r="AK50" s="115">
        <v>32</v>
      </c>
    </row>
    <row r="51" spans="1:43" s="8" customFormat="1" ht="24.75" customHeight="1">
      <c r="A51" s="165" t="s">
        <v>145</v>
      </c>
      <c r="B51" s="166"/>
      <c r="C51" s="167" t="s">
        <v>95</v>
      </c>
      <c r="D51" s="168"/>
      <c r="E51" s="169"/>
      <c r="F51" s="58"/>
      <c r="G51" s="58">
        <v>360</v>
      </c>
      <c r="H51" s="58">
        <v>0</v>
      </c>
      <c r="I51" s="58">
        <v>360</v>
      </c>
      <c r="J51" s="58">
        <v>0</v>
      </c>
      <c r="K51" s="58">
        <v>360</v>
      </c>
      <c r="L51" s="57">
        <v>0</v>
      </c>
      <c r="M51" s="57">
        <v>0</v>
      </c>
      <c r="N51" s="57">
        <v>0</v>
      </c>
      <c r="O51" s="57">
        <v>0</v>
      </c>
      <c r="P51" s="57">
        <v>0</v>
      </c>
      <c r="Q51" s="57"/>
      <c r="R51" s="59">
        <v>0</v>
      </c>
      <c r="S51" s="114">
        <v>0</v>
      </c>
      <c r="T51" s="57">
        <v>0</v>
      </c>
      <c r="U51" s="57">
        <v>0</v>
      </c>
      <c r="V51" s="57">
        <v>0</v>
      </c>
      <c r="W51" s="57">
        <v>0</v>
      </c>
      <c r="X51" s="57">
        <v>0</v>
      </c>
      <c r="Y51" s="57">
        <v>0</v>
      </c>
      <c r="Z51" s="57">
        <v>0</v>
      </c>
      <c r="AA51" s="121">
        <v>0</v>
      </c>
      <c r="AB51" s="60">
        <v>0</v>
      </c>
      <c r="AC51" s="114">
        <v>0</v>
      </c>
      <c r="AD51" s="68">
        <v>0</v>
      </c>
      <c r="AE51" s="68">
        <v>0</v>
      </c>
      <c r="AF51" s="69">
        <v>0</v>
      </c>
      <c r="AG51" s="123">
        <v>0</v>
      </c>
      <c r="AH51" s="122">
        <v>36</v>
      </c>
      <c r="AI51" s="123">
        <v>36</v>
      </c>
      <c r="AJ51" s="109">
        <v>0</v>
      </c>
      <c r="AK51" s="115">
        <v>360</v>
      </c>
    </row>
    <row r="52" spans="1:43" s="8" customFormat="1" ht="32.25" customHeight="1">
      <c r="A52" s="165" t="s">
        <v>144</v>
      </c>
      <c r="B52" s="166"/>
      <c r="C52" s="156" t="s">
        <v>96</v>
      </c>
      <c r="D52" s="157"/>
      <c r="E52" s="158"/>
      <c r="F52" s="58" t="s">
        <v>133</v>
      </c>
      <c r="G52" s="58">
        <v>720</v>
      </c>
      <c r="H52" s="58">
        <v>0</v>
      </c>
      <c r="I52" s="58">
        <v>720</v>
      </c>
      <c r="J52" s="58">
        <v>0</v>
      </c>
      <c r="K52" s="58">
        <v>720</v>
      </c>
      <c r="L52" s="57">
        <v>0</v>
      </c>
      <c r="M52" s="57">
        <v>0</v>
      </c>
      <c r="N52" s="57">
        <v>0</v>
      </c>
      <c r="O52" s="57">
        <v>0</v>
      </c>
      <c r="P52" s="57">
        <v>0</v>
      </c>
      <c r="Q52" s="57">
        <v>0</v>
      </c>
      <c r="R52" s="59">
        <v>0</v>
      </c>
      <c r="S52" s="114">
        <v>0</v>
      </c>
      <c r="T52" s="57">
        <v>0</v>
      </c>
      <c r="U52" s="57">
        <v>0</v>
      </c>
      <c r="V52" s="57">
        <v>0</v>
      </c>
      <c r="W52" s="57">
        <v>0</v>
      </c>
      <c r="X52" s="57">
        <v>0</v>
      </c>
      <c r="Y52" s="57">
        <v>0</v>
      </c>
      <c r="Z52" s="57">
        <v>0</v>
      </c>
      <c r="AA52" s="121">
        <v>0</v>
      </c>
      <c r="AB52" s="60">
        <v>36</v>
      </c>
      <c r="AC52" s="114">
        <v>180</v>
      </c>
      <c r="AD52" s="68">
        <v>0</v>
      </c>
      <c r="AE52" s="68">
        <v>0</v>
      </c>
      <c r="AF52" s="69">
        <v>0</v>
      </c>
      <c r="AG52" s="123">
        <v>0</v>
      </c>
      <c r="AH52" s="122">
        <v>0</v>
      </c>
      <c r="AI52" s="123">
        <v>0</v>
      </c>
      <c r="AJ52" s="109">
        <v>36</v>
      </c>
      <c r="AK52" s="115">
        <v>540</v>
      </c>
    </row>
    <row r="53" spans="1:43" s="8" customFormat="1" ht="46.5" customHeight="1">
      <c r="A53" s="178" t="s">
        <v>86</v>
      </c>
      <c r="B53" s="179"/>
      <c r="C53" s="179"/>
      <c r="D53" s="179"/>
      <c r="E53" s="180"/>
      <c r="F53" s="71"/>
      <c r="G53" s="71">
        <v>5379</v>
      </c>
      <c r="H53" s="71">
        <v>1254</v>
      </c>
      <c r="I53" s="71">
        <v>4125</v>
      </c>
      <c r="J53" s="71">
        <v>1948</v>
      </c>
      <c r="K53" s="71">
        <v>2177</v>
      </c>
      <c r="L53" s="71">
        <v>35</v>
      </c>
      <c r="M53" s="71">
        <v>35</v>
      </c>
      <c r="N53" s="71">
        <v>35</v>
      </c>
      <c r="O53" s="71">
        <v>35</v>
      </c>
      <c r="P53" s="71">
        <v>35</v>
      </c>
      <c r="Q53" s="71">
        <v>35</v>
      </c>
      <c r="R53" s="71">
        <v>35</v>
      </c>
      <c r="S53" s="71">
        <v>1398</v>
      </c>
      <c r="T53" s="71">
        <v>36</v>
      </c>
      <c r="U53" s="71">
        <v>36</v>
      </c>
      <c r="V53" s="71">
        <v>36</v>
      </c>
      <c r="W53" s="71">
        <v>36</v>
      </c>
      <c r="X53" s="71">
        <v>36</v>
      </c>
      <c r="Y53" s="71">
        <v>36</v>
      </c>
      <c r="Z53" s="71">
        <v>35</v>
      </c>
      <c r="AA53" s="71">
        <v>36</v>
      </c>
      <c r="AB53" s="71">
        <v>36</v>
      </c>
      <c r="AC53" s="71">
        <v>1395</v>
      </c>
      <c r="AD53" s="71">
        <v>36</v>
      </c>
      <c r="AE53" s="71">
        <v>36</v>
      </c>
      <c r="AF53" s="71">
        <v>36</v>
      </c>
      <c r="AG53" s="71">
        <v>36</v>
      </c>
      <c r="AH53" s="71">
        <v>36</v>
      </c>
      <c r="AI53" s="71">
        <v>36</v>
      </c>
      <c r="AJ53" s="71">
        <v>36</v>
      </c>
      <c r="AK53" s="71">
        <v>1332</v>
      </c>
      <c r="AL53" s="11"/>
      <c r="AM53" s="11"/>
      <c r="AN53" s="11"/>
      <c r="AO53" s="11"/>
      <c r="AP53" s="11"/>
      <c r="AQ53" s="11"/>
    </row>
    <row r="54" spans="1:43" s="8" customFormat="1" ht="24.75" customHeight="1">
      <c r="A54" s="159" t="s">
        <v>87</v>
      </c>
      <c r="B54" s="160"/>
      <c r="C54" s="160"/>
      <c r="D54" s="160"/>
      <c r="E54" s="161"/>
      <c r="F54" s="57" t="s">
        <v>89</v>
      </c>
      <c r="G54" s="58">
        <v>36</v>
      </c>
      <c r="H54" s="57">
        <v>0</v>
      </c>
      <c r="I54" s="58">
        <v>36</v>
      </c>
      <c r="J54" s="57">
        <v>36</v>
      </c>
      <c r="K54" s="57">
        <v>0</v>
      </c>
      <c r="L54" s="57">
        <v>0</v>
      </c>
      <c r="M54" s="57">
        <v>0</v>
      </c>
      <c r="N54" s="57">
        <v>0</v>
      </c>
      <c r="O54" s="57">
        <v>0</v>
      </c>
      <c r="P54" s="57">
        <v>0</v>
      </c>
      <c r="Q54" s="57">
        <v>0</v>
      </c>
      <c r="R54" s="59">
        <v>0</v>
      </c>
      <c r="S54" s="114">
        <v>0</v>
      </c>
      <c r="T54" s="57">
        <v>0</v>
      </c>
      <c r="U54" s="57">
        <v>0</v>
      </c>
      <c r="V54" s="57">
        <v>0</v>
      </c>
      <c r="W54" s="57">
        <v>0</v>
      </c>
      <c r="X54" s="57">
        <v>0</v>
      </c>
      <c r="Y54" s="57">
        <v>0</v>
      </c>
      <c r="Z54" s="57">
        <v>0</v>
      </c>
      <c r="AA54" s="121">
        <v>0</v>
      </c>
      <c r="AB54" s="60">
        <v>0</v>
      </c>
      <c r="AC54" s="114">
        <v>36</v>
      </c>
      <c r="AD54" s="59">
        <v>0</v>
      </c>
      <c r="AE54" s="59">
        <v>0</v>
      </c>
      <c r="AF54" s="57">
        <v>0</v>
      </c>
      <c r="AG54" s="121">
        <v>0</v>
      </c>
      <c r="AH54" s="122">
        <v>0</v>
      </c>
      <c r="AI54" s="122">
        <v>0</v>
      </c>
      <c r="AJ54" s="108">
        <v>0</v>
      </c>
      <c r="AK54" s="114">
        <v>0</v>
      </c>
    </row>
    <row r="55" spans="1:43" s="8" customFormat="1" ht="22.5" customHeight="1">
      <c r="A55" s="159" t="s">
        <v>88</v>
      </c>
      <c r="B55" s="160"/>
      <c r="C55" s="160"/>
      <c r="D55" s="160"/>
      <c r="E55" s="161"/>
      <c r="F55" s="57" t="s">
        <v>101</v>
      </c>
      <c r="G55" s="58">
        <v>72</v>
      </c>
      <c r="H55" s="57">
        <v>0</v>
      </c>
      <c r="I55" s="58">
        <v>72</v>
      </c>
      <c r="J55" s="57">
        <v>72</v>
      </c>
      <c r="K55" s="57">
        <v>0</v>
      </c>
      <c r="L55" s="57">
        <v>0</v>
      </c>
      <c r="M55" s="57">
        <v>0</v>
      </c>
      <c r="N55" s="57">
        <v>0</v>
      </c>
      <c r="O55" s="57">
        <v>0</v>
      </c>
      <c r="P55" s="57">
        <v>0</v>
      </c>
      <c r="Q55" s="57">
        <v>0</v>
      </c>
      <c r="R55" s="59">
        <v>0</v>
      </c>
      <c r="S55" s="114">
        <v>0</v>
      </c>
      <c r="T55" s="57">
        <v>0</v>
      </c>
      <c r="U55" s="57">
        <v>0</v>
      </c>
      <c r="V55" s="57">
        <v>0</v>
      </c>
      <c r="W55" s="57">
        <v>0</v>
      </c>
      <c r="X55" s="57">
        <v>0</v>
      </c>
      <c r="Y55" s="57">
        <v>0</v>
      </c>
      <c r="Z55" s="57">
        <v>0</v>
      </c>
      <c r="AA55" s="121">
        <v>0</v>
      </c>
      <c r="AB55" s="60">
        <v>0</v>
      </c>
      <c r="AC55" s="114">
        <v>0</v>
      </c>
      <c r="AD55" s="59">
        <v>0</v>
      </c>
      <c r="AE55" s="59">
        <v>0</v>
      </c>
      <c r="AF55" s="57">
        <v>0</v>
      </c>
      <c r="AG55" s="121">
        <v>0</v>
      </c>
      <c r="AH55" s="122">
        <v>0</v>
      </c>
      <c r="AI55" s="122">
        <v>0</v>
      </c>
      <c r="AJ55" s="108">
        <v>0</v>
      </c>
      <c r="AK55" s="114">
        <v>72</v>
      </c>
    </row>
    <row r="56" spans="1:43" s="8" customFormat="1" ht="17.25" customHeight="1">
      <c r="A56" s="159" t="s">
        <v>90</v>
      </c>
      <c r="B56" s="160"/>
      <c r="C56" s="160"/>
      <c r="D56" s="160"/>
      <c r="E56" s="161"/>
      <c r="F56" s="57" t="s">
        <v>142</v>
      </c>
      <c r="G56" s="58">
        <v>72</v>
      </c>
      <c r="H56" s="57">
        <v>0</v>
      </c>
      <c r="I56" s="58">
        <v>72</v>
      </c>
      <c r="J56" s="57">
        <v>72</v>
      </c>
      <c r="K56" s="57">
        <v>0</v>
      </c>
      <c r="L56" s="57">
        <v>0</v>
      </c>
      <c r="M56" s="57">
        <v>0</v>
      </c>
      <c r="N56" s="57">
        <v>0</v>
      </c>
      <c r="O56" s="57">
        <v>0</v>
      </c>
      <c r="P56" s="57">
        <v>0</v>
      </c>
      <c r="Q56" s="57">
        <v>0</v>
      </c>
      <c r="R56" s="59">
        <v>0</v>
      </c>
      <c r="S56" s="114">
        <v>0</v>
      </c>
      <c r="T56" s="57">
        <v>0</v>
      </c>
      <c r="U56" s="57">
        <v>0</v>
      </c>
      <c r="V56" s="57">
        <v>0</v>
      </c>
      <c r="W56" s="57">
        <v>0</v>
      </c>
      <c r="X56" s="57">
        <v>0</v>
      </c>
      <c r="Y56" s="57">
        <v>0</v>
      </c>
      <c r="Z56" s="57">
        <v>0</v>
      </c>
      <c r="AA56" s="121">
        <v>0</v>
      </c>
      <c r="AB56" s="60">
        <v>0</v>
      </c>
      <c r="AC56" s="114">
        <v>0</v>
      </c>
      <c r="AD56" s="59">
        <v>0</v>
      </c>
      <c r="AE56" s="59">
        <v>0</v>
      </c>
      <c r="AF56" s="57">
        <v>0</v>
      </c>
      <c r="AG56" s="121">
        <v>0</v>
      </c>
      <c r="AH56" s="122">
        <v>0</v>
      </c>
      <c r="AI56" s="122">
        <v>0</v>
      </c>
      <c r="AJ56" s="108">
        <v>0</v>
      </c>
      <c r="AK56" s="114">
        <v>72</v>
      </c>
    </row>
    <row r="57" spans="1:43" s="7" customFormat="1" ht="18" customHeight="1">
      <c r="A57" s="162" t="s">
        <v>91</v>
      </c>
      <c r="B57" s="163"/>
      <c r="C57" s="163"/>
      <c r="D57" s="163"/>
      <c r="E57" s="164"/>
      <c r="F57" s="48"/>
      <c r="G57" s="49">
        <v>240</v>
      </c>
      <c r="H57" s="48">
        <v>0</v>
      </c>
      <c r="I57" s="49">
        <v>240</v>
      </c>
      <c r="J57" s="48">
        <v>240</v>
      </c>
      <c r="K57" s="48">
        <v>0</v>
      </c>
      <c r="L57" s="48">
        <v>0</v>
      </c>
      <c r="M57" s="48">
        <v>0</v>
      </c>
      <c r="N57" s="48">
        <v>0</v>
      </c>
      <c r="O57" s="48">
        <v>0</v>
      </c>
      <c r="P57" s="48">
        <v>0</v>
      </c>
      <c r="Q57" s="48">
        <v>0</v>
      </c>
      <c r="R57" s="51">
        <v>0</v>
      </c>
      <c r="S57" s="113">
        <v>80</v>
      </c>
      <c r="T57" s="48">
        <v>0</v>
      </c>
      <c r="U57" s="48">
        <v>0</v>
      </c>
      <c r="V57" s="48">
        <v>0</v>
      </c>
      <c r="W57" s="48">
        <v>0</v>
      </c>
      <c r="X57" s="48">
        <v>0</v>
      </c>
      <c r="Y57" s="48">
        <v>0</v>
      </c>
      <c r="Z57" s="48">
        <v>0</v>
      </c>
      <c r="AA57" s="120">
        <v>0</v>
      </c>
      <c r="AB57" s="46">
        <v>0</v>
      </c>
      <c r="AC57" s="113">
        <v>80</v>
      </c>
      <c r="AD57" s="51">
        <v>0</v>
      </c>
      <c r="AE57" s="51">
        <v>0</v>
      </c>
      <c r="AF57" s="48">
        <v>0</v>
      </c>
      <c r="AG57" s="120">
        <v>0</v>
      </c>
      <c r="AH57" s="127">
        <v>0</v>
      </c>
      <c r="AI57" s="127">
        <v>0</v>
      </c>
      <c r="AJ57" s="107">
        <v>0</v>
      </c>
      <c r="AK57" s="113">
        <v>80</v>
      </c>
      <c r="AQ57" s="14"/>
    </row>
    <row r="58" spans="1:43" s="8" customFormat="1" ht="33.75" customHeight="1">
      <c r="A58" s="95" t="s">
        <v>92</v>
      </c>
      <c r="B58" s="96"/>
      <c r="C58" s="95"/>
      <c r="D58" s="97"/>
      <c r="E58" s="96"/>
      <c r="F58" s="98"/>
      <c r="G58" s="98">
        <f>G53+G54+G55+G56+G57</f>
        <v>5799</v>
      </c>
      <c r="H58" s="98">
        <f>H53+H54+H55+H56</f>
        <v>1254</v>
      </c>
      <c r="I58" s="98">
        <f>I53+I54+I55+I56+I57</f>
        <v>4545</v>
      </c>
      <c r="J58" s="98">
        <f>J53+J54+J55+J56+J57</f>
        <v>2368</v>
      </c>
      <c r="K58" s="98">
        <v>2177</v>
      </c>
      <c r="L58" s="98">
        <v>35</v>
      </c>
      <c r="M58" s="98">
        <v>35</v>
      </c>
      <c r="N58" s="98">
        <v>35</v>
      </c>
      <c r="O58" s="98">
        <v>35</v>
      </c>
      <c r="P58" s="98">
        <v>35</v>
      </c>
      <c r="Q58" s="98">
        <v>35</v>
      </c>
      <c r="R58" s="99">
        <v>35</v>
      </c>
      <c r="S58" s="98">
        <f>S53+S54+S57</f>
        <v>1478</v>
      </c>
      <c r="T58" s="98">
        <v>36</v>
      </c>
      <c r="U58" s="98">
        <v>36</v>
      </c>
      <c r="V58" s="98">
        <v>36</v>
      </c>
      <c r="W58" s="98">
        <v>36</v>
      </c>
      <c r="X58" s="98">
        <v>36</v>
      </c>
      <c r="Y58" s="98">
        <v>36</v>
      </c>
      <c r="Z58" s="98">
        <v>36</v>
      </c>
      <c r="AA58" s="98">
        <v>36</v>
      </c>
      <c r="AB58" s="98">
        <v>36</v>
      </c>
      <c r="AC58" s="98">
        <f>AC53+AC54+AC55+AC57</f>
        <v>1511</v>
      </c>
      <c r="AD58" s="98">
        <v>36</v>
      </c>
      <c r="AE58" s="98">
        <v>36</v>
      </c>
      <c r="AF58" s="98">
        <v>36</v>
      </c>
      <c r="AG58" s="98">
        <v>36</v>
      </c>
      <c r="AH58" s="98">
        <v>36</v>
      </c>
      <c r="AI58" s="99">
        <v>36</v>
      </c>
      <c r="AJ58" s="98">
        <v>36</v>
      </c>
      <c r="AK58" s="98">
        <f>AK53+AK54+AK55+AK56+AK57</f>
        <v>1556</v>
      </c>
      <c r="AL58" s="11"/>
      <c r="AM58" s="11"/>
      <c r="AN58" s="11"/>
      <c r="AO58" s="11"/>
      <c r="AP58" s="11"/>
      <c r="AQ58" s="12"/>
    </row>
    <row r="59" spans="1:43" s="8" customFormat="1" ht="39.75" customHeight="1">
      <c r="A59" s="72"/>
      <c r="B59" s="73" t="s">
        <v>93</v>
      </c>
      <c r="C59" s="175" t="s">
        <v>94</v>
      </c>
      <c r="D59" s="176"/>
      <c r="E59" s="177"/>
      <c r="F59" s="74"/>
      <c r="G59" s="75">
        <f>H59+I59</f>
        <v>3976</v>
      </c>
      <c r="H59" s="74">
        <f>H50+H49+H46+H43+H41+H31+H8</f>
        <v>1254</v>
      </c>
      <c r="I59" s="75">
        <f>S59+AC59+AK59</f>
        <v>2722</v>
      </c>
      <c r="J59" s="74">
        <f>J50+J49+J46+J43+J41+J31+J8</f>
        <v>1948</v>
      </c>
      <c r="K59" s="74">
        <v>813</v>
      </c>
      <c r="L59" s="74">
        <v>35</v>
      </c>
      <c r="M59" s="74">
        <v>32</v>
      </c>
      <c r="N59" s="74">
        <v>32</v>
      </c>
      <c r="O59" s="74">
        <v>35</v>
      </c>
      <c r="P59" s="74">
        <v>32</v>
      </c>
      <c r="Q59" s="76">
        <v>35</v>
      </c>
      <c r="R59" s="77">
        <v>35</v>
      </c>
      <c r="S59" s="116">
        <f>S50+S49+S46+S43+S41+S31+S8</f>
        <v>1341</v>
      </c>
      <c r="T59" s="76">
        <v>36</v>
      </c>
      <c r="U59" s="76">
        <v>36</v>
      </c>
      <c r="V59" s="76">
        <v>36</v>
      </c>
      <c r="W59" s="76">
        <v>36</v>
      </c>
      <c r="X59" s="76">
        <v>36</v>
      </c>
      <c r="Y59" s="76">
        <v>36</v>
      </c>
      <c r="Z59" s="76">
        <v>36</v>
      </c>
      <c r="AA59" s="124">
        <v>0</v>
      </c>
      <c r="AB59" s="78">
        <v>0</v>
      </c>
      <c r="AC59" s="116">
        <f>AC50+AC49+AC46+AC43+AC41+AC31+AC8</f>
        <v>1143</v>
      </c>
      <c r="AD59" s="79">
        <v>25</v>
      </c>
      <c r="AE59" s="79">
        <v>25</v>
      </c>
      <c r="AF59" s="76">
        <v>19</v>
      </c>
      <c r="AG59" s="124">
        <v>0</v>
      </c>
      <c r="AH59" s="128">
        <v>0</v>
      </c>
      <c r="AI59" s="129">
        <v>0</v>
      </c>
      <c r="AJ59" s="110">
        <v>0</v>
      </c>
      <c r="AK59" s="116">
        <v>238</v>
      </c>
      <c r="AL59" s="10"/>
    </row>
    <row r="60" spans="1:43" s="8" customFormat="1" ht="16.5" customHeight="1">
      <c r="A60" s="72"/>
      <c r="B60" s="73"/>
      <c r="C60" s="175" t="s">
        <v>95</v>
      </c>
      <c r="D60" s="176"/>
      <c r="E60" s="177"/>
      <c r="F60" s="74"/>
      <c r="G60" s="75">
        <v>683</v>
      </c>
      <c r="H60" s="74">
        <v>0</v>
      </c>
      <c r="I60" s="75">
        <f>S60+AC60+AK60</f>
        <v>683</v>
      </c>
      <c r="J60" s="74">
        <v>0</v>
      </c>
      <c r="K60" s="74">
        <v>683</v>
      </c>
      <c r="L60" s="74">
        <v>0</v>
      </c>
      <c r="M60" s="74">
        <v>3</v>
      </c>
      <c r="N60" s="74">
        <v>3</v>
      </c>
      <c r="O60" s="74">
        <v>0</v>
      </c>
      <c r="P60" s="74">
        <v>3</v>
      </c>
      <c r="Q60" s="76">
        <v>0</v>
      </c>
      <c r="R60" s="77">
        <v>0</v>
      </c>
      <c r="S60" s="116">
        <f>S44+S42</f>
        <v>57</v>
      </c>
      <c r="T60" s="76">
        <v>0</v>
      </c>
      <c r="U60" s="76">
        <v>0</v>
      </c>
      <c r="V60" s="76">
        <v>0</v>
      </c>
      <c r="W60" s="76">
        <v>0</v>
      </c>
      <c r="X60" s="76">
        <v>0</v>
      </c>
      <c r="Y60" s="76">
        <v>0</v>
      </c>
      <c r="Z60" s="76">
        <v>0</v>
      </c>
      <c r="AA60" s="124">
        <v>36</v>
      </c>
      <c r="AB60" s="78">
        <v>0</v>
      </c>
      <c r="AC60" s="116">
        <v>72</v>
      </c>
      <c r="AD60" s="79">
        <v>11</v>
      </c>
      <c r="AE60" s="79">
        <v>11</v>
      </c>
      <c r="AF60" s="76">
        <v>17</v>
      </c>
      <c r="AG60" s="124">
        <v>36</v>
      </c>
      <c r="AH60" s="128">
        <v>36</v>
      </c>
      <c r="AI60" s="129">
        <v>36</v>
      </c>
      <c r="AJ60" s="110">
        <v>0</v>
      </c>
      <c r="AK60" s="116">
        <v>554</v>
      </c>
      <c r="AL60" s="10"/>
    </row>
    <row r="61" spans="1:43" s="7" customFormat="1" ht="32.25" customHeight="1">
      <c r="A61" s="80"/>
      <c r="B61" s="81"/>
      <c r="C61" s="175" t="s">
        <v>96</v>
      </c>
      <c r="D61" s="176"/>
      <c r="E61" s="177"/>
      <c r="F61" s="82"/>
      <c r="G61" s="83">
        <v>720</v>
      </c>
      <c r="H61" s="82">
        <v>0</v>
      </c>
      <c r="I61" s="83">
        <f>AC61+AK61</f>
        <v>720</v>
      </c>
      <c r="J61" s="82">
        <v>0</v>
      </c>
      <c r="K61" s="82">
        <v>720</v>
      </c>
      <c r="L61" s="82">
        <v>0</v>
      </c>
      <c r="M61" s="82">
        <v>0</v>
      </c>
      <c r="N61" s="82">
        <v>0</v>
      </c>
      <c r="O61" s="82">
        <v>0</v>
      </c>
      <c r="P61" s="82">
        <v>0</v>
      </c>
      <c r="Q61" s="82">
        <v>0</v>
      </c>
      <c r="R61" s="84">
        <v>0</v>
      </c>
      <c r="S61" s="117">
        <v>0</v>
      </c>
      <c r="T61" s="82">
        <v>0</v>
      </c>
      <c r="U61" s="82">
        <v>0</v>
      </c>
      <c r="V61" s="82">
        <v>0</v>
      </c>
      <c r="W61" s="82">
        <v>0</v>
      </c>
      <c r="X61" s="82">
        <v>0</v>
      </c>
      <c r="Y61" s="82">
        <v>0</v>
      </c>
      <c r="Z61" s="82">
        <v>0</v>
      </c>
      <c r="AA61" s="125">
        <v>0</v>
      </c>
      <c r="AB61" s="85">
        <v>36</v>
      </c>
      <c r="AC61" s="117">
        <v>180</v>
      </c>
      <c r="AD61" s="86">
        <v>0</v>
      </c>
      <c r="AE61" s="86">
        <v>0</v>
      </c>
      <c r="AF61" s="82">
        <v>0</v>
      </c>
      <c r="AG61" s="125">
        <v>0</v>
      </c>
      <c r="AH61" s="125">
        <v>0</v>
      </c>
      <c r="AI61" s="130">
        <v>0</v>
      </c>
      <c r="AJ61" s="111">
        <v>36</v>
      </c>
      <c r="AK61" s="117">
        <v>540</v>
      </c>
    </row>
    <row r="62" spans="1:43" s="8" customFormat="1" ht="18.75" customHeight="1">
      <c r="A62" s="72"/>
      <c r="B62" s="73"/>
      <c r="C62" s="175" t="s">
        <v>97</v>
      </c>
      <c r="D62" s="176"/>
      <c r="E62" s="177"/>
      <c r="F62" s="74"/>
      <c r="G62" s="75">
        <v>4</v>
      </c>
      <c r="H62" s="74">
        <v>0</v>
      </c>
      <c r="I62" s="75">
        <v>4</v>
      </c>
      <c r="J62" s="74">
        <v>0</v>
      </c>
      <c r="K62" s="74">
        <v>4</v>
      </c>
      <c r="L62" s="74">
        <v>0</v>
      </c>
      <c r="M62" s="74">
        <v>0</v>
      </c>
      <c r="N62" s="74">
        <v>0</v>
      </c>
      <c r="O62" s="74">
        <v>0</v>
      </c>
      <c r="P62" s="74">
        <v>0</v>
      </c>
      <c r="Q62" s="74">
        <v>0</v>
      </c>
      <c r="R62" s="77">
        <v>0</v>
      </c>
      <c r="S62" s="116">
        <v>0</v>
      </c>
      <c r="T62" s="74">
        <v>0</v>
      </c>
      <c r="U62" s="74">
        <v>0</v>
      </c>
      <c r="V62" s="74">
        <v>0</v>
      </c>
      <c r="W62" s="74">
        <v>0</v>
      </c>
      <c r="X62" s="74">
        <v>0</v>
      </c>
      <c r="Y62" s="74">
        <v>0</v>
      </c>
      <c r="Z62" s="74">
        <v>0</v>
      </c>
      <c r="AA62" s="124">
        <v>0</v>
      </c>
      <c r="AB62" s="87">
        <v>0</v>
      </c>
      <c r="AC62" s="116">
        <v>3</v>
      </c>
      <c r="AD62" s="79">
        <v>0</v>
      </c>
      <c r="AE62" s="79">
        <v>0</v>
      </c>
      <c r="AF62" s="74">
        <v>0</v>
      </c>
      <c r="AG62" s="124">
        <v>0</v>
      </c>
      <c r="AH62" s="124">
        <v>0</v>
      </c>
      <c r="AI62" s="131">
        <v>0</v>
      </c>
      <c r="AJ62" s="112">
        <v>0</v>
      </c>
      <c r="AK62" s="116">
        <v>1</v>
      </c>
    </row>
    <row r="63" spans="1:43" s="8" customFormat="1" ht="30" customHeight="1">
      <c r="A63" s="72"/>
      <c r="B63" s="73"/>
      <c r="C63" s="175" t="s">
        <v>99</v>
      </c>
      <c r="D63" s="176"/>
      <c r="E63" s="177"/>
      <c r="F63" s="74"/>
      <c r="G63" s="75">
        <v>20</v>
      </c>
      <c r="H63" s="74">
        <v>0</v>
      </c>
      <c r="I63" s="75">
        <v>20</v>
      </c>
      <c r="J63" s="74">
        <v>0</v>
      </c>
      <c r="K63" s="74">
        <v>20</v>
      </c>
      <c r="L63" s="74">
        <v>0</v>
      </c>
      <c r="M63" s="74">
        <v>0</v>
      </c>
      <c r="N63" s="74">
        <v>0</v>
      </c>
      <c r="O63" s="74">
        <v>0</v>
      </c>
      <c r="P63" s="74">
        <v>0</v>
      </c>
      <c r="Q63" s="74">
        <v>0</v>
      </c>
      <c r="R63" s="77">
        <v>0</v>
      </c>
      <c r="S63" s="116">
        <v>9</v>
      </c>
      <c r="T63" s="74">
        <v>0</v>
      </c>
      <c r="U63" s="74">
        <v>0</v>
      </c>
      <c r="V63" s="74">
        <v>0</v>
      </c>
      <c r="W63" s="74">
        <v>0</v>
      </c>
      <c r="X63" s="74">
        <v>0</v>
      </c>
      <c r="Y63" s="74">
        <v>0</v>
      </c>
      <c r="Z63" s="74">
        <v>0</v>
      </c>
      <c r="AA63" s="124">
        <v>0</v>
      </c>
      <c r="AB63" s="87">
        <v>0</v>
      </c>
      <c r="AC63" s="116">
        <v>11</v>
      </c>
      <c r="AD63" s="79">
        <v>0</v>
      </c>
      <c r="AE63" s="79">
        <v>0</v>
      </c>
      <c r="AF63" s="74">
        <v>0</v>
      </c>
      <c r="AG63" s="124">
        <v>0</v>
      </c>
      <c r="AH63" s="124">
        <v>0</v>
      </c>
      <c r="AI63" s="131">
        <v>0</v>
      </c>
      <c r="AJ63" s="112">
        <v>0</v>
      </c>
      <c r="AK63" s="116">
        <v>4</v>
      </c>
    </row>
    <row r="64" spans="1:43" s="8" customFormat="1" ht="36" customHeight="1">
      <c r="A64" s="72"/>
      <c r="B64" s="73"/>
      <c r="C64" s="175" t="s">
        <v>138</v>
      </c>
      <c r="D64" s="176"/>
      <c r="E64" s="177"/>
      <c r="F64" s="74"/>
      <c r="G64" s="75">
        <v>10</v>
      </c>
      <c r="H64" s="74">
        <v>0</v>
      </c>
      <c r="I64" s="75">
        <v>10</v>
      </c>
      <c r="J64" s="74">
        <v>0</v>
      </c>
      <c r="K64" s="74">
        <v>10</v>
      </c>
      <c r="L64" s="74">
        <v>0</v>
      </c>
      <c r="M64" s="74">
        <v>0</v>
      </c>
      <c r="N64" s="74">
        <v>0</v>
      </c>
      <c r="O64" s="74">
        <v>0</v>
      </c>
      <c r="P64" s="74">
        <v>0</v>
      </c>
      <c r="Q64" s="74">
        <v>0</v>
      </c>
      <c r="R64" s="77">
        <v>0</v>
      </c>
      <c r="S64" s="116">
        <v>10</v>
      </c>
      <c r="T64" s="74">
        <v>0</v>
      </c>
      <c r="U64" s="74">
        <v>0</v>
      </c>
      <c r="V64" s="74">
        <v>0</v>
      </c>
      <c r="W64" s="74">
        <v>0</v>
      </c>
      <c r="X64" s="74">
        <v>0</v>
      </c>
      <c r="Y64" s="74">
        <v>0</v>
      </c>
      <c r="Z64" s="74">
        <v>0</v>
      </c>
      <c r="AA64" s="124">
        <v>0</v>
      </c>
      <c r="AB64" s="87">
        <v>0</v>
      </c>
      <c r="AC64" s="116">
        <v>0</v>
      </c>
      <c r="AD64" s="79">
        <v>0</v>
      </c>
      <c r="AE64" s="79">
        <v>0</v>
      </c>
      <c r="AF64" s="74">
        <v>0</v>
      </c>
      <c r="AG64" s="124"/>
      <c r="AH64" s="124">
        <v>0</v>
      </c>
      <c r="AI64" s="131">
        <v>0</v>
      </c>
      <c r="AJ64" s="112">
        <v>0</v>
      </c>
      <c r="AK64" s="116">
        <v>0</v>
      </c>
    </row>
    <row r="65" spans="1:37" s="8" customFormat="1" ht="26.25" customHeight="1">
      <c r="A65" s="72"/>
      <c r="B65" s="73"/>
      <c r="C65" s="175" t="s">
        <v>98</v>
      </c>
      <c r="D65" s="176"/>
      <c r="E65" s="177"/>
      <c r="F65" s="74"/>
      <c r="G65" s="75">
        <v>3</v>
      </c>
      <c r="H65" s="74">
        <v>0</v>
      </c>
      <c r="I65" s="75">
        <v>3</v>
      </c>
      <c r="J65" s="74">
        <v>0</v>
      </c>
      <c r="K65" s="74">
        <v>0</v>
      </c>
      <c r="L65" s="74">
        <v>0</v>
      </c>
      <c r="M65" s="74">
        <v>0</v>
      </c>
      <c r="N65" s="74">
        <v>0</v>
      </c>
      <c r="O65" s="74">
        <v>0</v>
      </c>
      <c r="P65" s="74">
        <v>0</v>
      </c>
      <c r="Q65" s="74">
        <v>0</v>
      </c>
      <c r="R65" s="77">
        <v>0</v>
      </c>
      <c r="S65" s="116">
        <v>0</v>
      </c>
      <c r="T65" s="74">
        <v>0</v>
      </c>
      <c r="U65" s="74">
        <v>0</v>
      </c>
      <c r="V65" s="74">
        <v>0</v>
      </c>
      <c r="W65" s="74">
        <v>0</v>
      </c>
      <c r="X65" s="74"/>
      <c r="Y65" s="74">
        <v>0</v>
      </c>
      <c r="Z65" s="74">
        <v>0</v>
      </c>
      <c r="AA65" s="124">
        <v>0</v>
      </c>
      <c r="AB65" s="87">
        <v>0</v>
      </c>
      <c r="AC65" s="116">
        <v>0</v>
      </c>
      <c r="AD65" s="79">
        <v>0</v>
      </c>
      <c r="AE65" s="79">
        <v>0</v>
      </c>
      <c r="AF65" s="74">
        <v>0</v>
      </c>
      <c r="AG65" s="124">
        <v>0</v>
      </c>
      <c r="AH65" s="124">
        <v>0</v>
      </c>
      <c r="AI65" s="131">
        <v>0</v>
      </c>
      <c r="AJ65" s="112">
        <v>0</v>
      </c>
      <c r="AK65" s="116">
        <v>3</v>
      </c>
    </row>
    <row r="66" spans="1:37" s="7" customFormat="1">
      <c r="R66" s="2"/>
      <c r="AI66" s="91"/>
    </row>
    <row r="67" spans="1:37" s="7" customFormat="1" ht="29.25" customHeight="1">
      <c r="R67" s="16"/>
      <c r="AI67" s="91"/>
    </row>
    <row r="68" spans="1:37" s="7" customFormat="1" ht="75" customHeight="1">
      <c r="R68" s="16"/>
      <c r="AI68" s="91"/>
    </row>
    <row r="69" spans="1:37" s="7" customFormat="1" ht="18.75" customHeight="1">
      <c r="R69" s="16"/>
      <c r="AI69" s="91"/>
    </row>
    <row r="70" spans="1:37" s="7" customFormat="1">
      <c r="R70" s="16"/>
      <c r="AI70" s="91"/>
    </row>
    <row r="71" spans="1:37" s="7" customFormat="1">
      <c r="R71" s="16"/>
      <c r="AI71" s="91"/>
    </row>
    <row r="72" spans="1:37" s="7" customFormat="1">
      <c r="R72" s="16"/>
      <c r="AI72" s="91"/>
    </row>
    <row r="73" spans="1:37" s="7" customFormat="1" ht="18.75" customHeight="1">
      <c r="R73" s="16"/>
      <c r="AI73" s="91"/>
    </row>
    <row r="74" spans="1:37" s="7" customFormat="1">
      <c r="R74" s="16"/>
      <c r="AI74" s="91"/>
    </row>
    <row r="75" spans="1:37" s="7" customFormat="1">
      <c r="R75" s="16"/>
      <c r="AI75" s="91"/>
    </row>
    <row r="76" spans="1:37" s="7" customFormat="1">
      <c r="R76" s="16"/>
      <c r="AI76" s="91"/>
    </row>
    <row r="77" spans="1:37" s="7" customFormat="1">
      <c r="R77" s="16"/>
      <c r="AI77" s="91"/>
    </row>
    <row r="78" spans="1:37" s="7" customFormat="1">
      <c r="R78" s="16"/>
      <c r="AI78" s="91"/>
    </row>
    <row r="79" spans="1:37" s="6" customFormat="1" ht="18.75" customHeight="1">
      <c r="R79" s="17"/>
      <c r="AI79" s="92"/>
    </row>
    <row r="80" spans="1:37" s="6" customFormat="1" ht="12">
      <c r="R80" s="17"/>
      <c r="AI80" s="92"/>
    </row>
  </sheetData>
  <mergeCells count="93">
    <mergeCell ref="L2:AH2"/>
    <mergeCell ref="L3:R3"/>
    <mergeCell ref="T3:AB3"/>
    <mergeCell ref="L4:N4"/>
    <mergeCell ref="O4:R4"/>
    <mergeCell ref="T4:W4"/>
    <mergeCell ref="X4:AB4"/>
    <mergeCell ref="AD4:AH4"/>
    <mergeCell ref="AD3:AJ3"/>
    <mergeCell ref="AI4:AJ4"/>
    <mergeCell ref="H3:H5"/>
    <mergeCell ref="I4:I5"/>
    <mergeCell ref="F2:F5"/>
    <mergeCell ref="G2:K2"/>
    <mergeCell ref="I3:K3"/>
    <mergeCell ref="B10:E10"/>
    <mergeCell ref="B26:E26"/>
    <mergeCell ref="B27:E27"/>
    <mergeCell ref="C2:E5"/>
    <mergeCell ref="G3:G5"/>
    <mergeCell ref="B12:E12"/>
    <mergeCell ref="B13:E13"/>
    <mergeCell ref="B19:E19"/>
    <mergeCell ref="B22:E22"/>
    <mergeCell ref="B24:E24"/>
    <mergeCell ref="B14:E14"/>
    <mergeCell ref="B18:E18"/>
    <mergeCell ref="B15:E15"/>
    <mergeCell ref="B16:E16"/>
    <mergeCell ref="B17:E17"/>
    <mergeCell ref="B23:E23"/>
    <mergeCell ref="A42:B42"/>
    <mergeCell ref="C42:E42"/>
    <mergeCell ref="C39:E39"/>
    <mergeCell ref="A53:E53"/>
    <mergeCell ref="A37:B37"/>
    <mergeCell ref="A39:B39"/>
    <mergeCell ref="A44:B44"/>
    <mergeCell ref="C44:E44"/>
    <mergeCell ref="A40:B40"/>
    <mergeCell ref="C43:E43"/>
    <mergeCell ref="A48:B48"/>
    <mergeCell ref="C48:E48"/>
    <mergeCell ref="A47:B47"/>
    <mergeCell ref="C47:E47"/>
    <mergeCell ref="C41:E41"/>
    <mergeCell ref="A46:B46"/>
    <mergeCell ref="C65:E65"/>
    <mergeCell ref="C61:E61"/>
    <mergeCell ref="C49:E49"/>
    <mergeCell ref="C50:E50"/>
    <mergeCell ref="C52:E52"/>
    <mergeCell ref="C59:E59"/>
    <mergeCell ref="A56:E56"/>
    <mergeCell ref="A54:E54"/>
    <mergeCell ref="A55:E55"/>
    <mergeCell ref="C64:E64"/>
    <mergeCell ref="C62:E62"/>
    <mergeCell ref="C63:E63"/>
    <mergeCell ref="C60:E60"/>
    <mergeCell ref="B29:E29"/>
    <mergeCell ref="A31:B31"/>
    <mergeCell ref="C31:E31"/>
    <mergeCell ref="C30:E30"/>
    <mergeCell ref="C40:E40"/>
    <mergeCell ref="C33:E33"/>
    <mergeCell ref="C34:E34"/>
    <mergeCell ref="C36:E36"/>
    <mergeCell ref="C37:E37"/>
    <mergeCell ref="C38:E38"/>
    <mergeCell ref="C46:E46"/>
    <mergeCell ref="A57:E57"/>
    <mergeCell ref="A49:B49"/>
    <mergeCell ref="A50:B50"/>
    <mergeCell ref="A52:B52"/>
    <mergeCell ref="A51:B51"/>
    <mergeCell ref="C51:E51"/>
    <mergeCell ref="B20:E20"/>
    <mergeCell ref="B8:E8"/>
    <mergeCell ref="B11:E11"/>
    <mergeCell ref="A45:B45"/>
    <mergeCell ref="C45:E45"/>
    <mergeCell ref="C32:E32"/>
    <mergeCell ref="A41:B41"/>
    <mergeCell ref="A32:B32"/>
    <mergeCell ref="A33:B33"/>
    <mergeCell ref="A34:B34"/>
    <mergeCell ref="A36:B36"/>
    <mergeCell ref="A35:B35"/>
    <mergeCell ref="A43:B43"/>
    <mergeCell ref="C35:E35"/>
    <mergeCell ref="B25:E25"/>
    <mergeCell ref="B28:E28"/>
  </mergeCells>
  <pageMargins left="0.25" right="0.25" top="0.75" bottom="0.75" header="0.3" footer="0.3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Методист</cp:lastModifiedBy>
  <cp:lastPrinted>2017-05-02T04:51:37Z</cp:lastPrinted>
  <dcterms:created xsi:type="dcterms:W3CDTF">2015-02-25T23:09:51Z</dcterms:created>
  <dcterms:modified xsi:type="dcterms:W3CDTF">2018-04-20T00:44:13Z</dcterms:modified>
</cp:coreProperties>
</file>