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674" activeTab="3"/>
  </bookViews>
  <sheets>
    <sheet name="АВТОМЕХАНИК" sheetId="6" r:id="rId1"/>
    <sheet name="МАШИНИСТ ДСР" sheetId="7" r:id="rId2"/>
    <sheet name="МАШИНИСТ КРАНА" sheetId="8" r:id="rId3"/>
    <sheet name="МАСТЕР СС" sheetId="9" r:id="rId4"/>
    <sheet name="СВАРЩИК" sheetId="10" r:id="rId5"/>
    <sheet name="ТОКАРЬ" sheetId="11" r:id="rId6"/>
  </sheets>
  <definedNames>
    <definedName name="_xlnm.Print_Titles" localSheetId="0">АВТОМЕХАНИК!$2:$6</definedName>
    <definedName name="_xlnm.Print_Titles" localSheetId="3">'МАСТЕР СС'!$2:$6</definedName>
    <definedName name="_xlnm.Print_Titles" localSheetId="1">'МАШИНИСТ ДСР'!$2:$6</definedName>
    <definedName name="_xlnm.Print_Titles" localSheetId="2">'МАШИНИСТ КРАНА'!$2:$6</definedName>
    <definedName name="_xlnm.Print_Titles" localSheetId="4">СВАРЩИК!$2:$6</definedName>
    <definedName name="_xlnm.Print_Titles" localSheetId="5">ТОКАРЬ!$2:$6</definedName>
    <definedName name="_xlnm.Print_Area" localSheetId="0">АВТОМЕХАНИК!$A$1:$AG$69</definedName>
    <definedName name="_xlnm.Print_Area" localSheetId="3">'МАСТЕР СС'!$A$1:$AG$73</definedName>
    <definedName name="_xlnm.Print_Area" localSheetId="1">'МАШИНИСТ ДСР'!$A$1:$AG$71</definedName>
    <definedName name="_xlnm.Print_Area" localSheetId="2">'МАШИНИСТ КРАНА'!$A$1:$AG$69</definedName>
    <definedName name="_xlnm.Print_Area" localSheetId="4">СВАРЩИК!$A$1:$AG$78</definedName>
    <definedName name="_xlnm.Print_Area" localSheetId="5">ТОКАРЬ!$A$1:$AG$63</definedName>
  </definedNames>
  <calcPr calcId="125725"/>
</workbook>
</file>

<file path=xl/calcChain.xml><?xml version="1.0" encoding="utf-8"?>
<calcChain xmlns="http://schemas.openxmlformats.org/spreadsheetml/2006/main">
  <c r="D66" i="9"/>
  <c r="F66"/>
  <c r="D65"/>
  <c r="P65"/>
  <c r="Z65"/>
  <c r="AG65"/>
  <c r="F44"/>
  <c r="G42"/>
  <c r="H42"/>
  <c r="F43"/>
  <c r="F42" s="1"/>
  <c r="E46"/>
  <c r="G46"/>
  <c r="H46"/>
  <c r="F52"/>
  <c r="Z57" i="11"/>
  <c r="AG56"/>
  <c r="Z56"/>
  <c r="P56"/>
  <c r="H56"/>
  <c r="G56"/>
  <c r="F56"/>
  <c r="D56"/>
  <c r="F44"/>
  <c r="F43"/>
  <c r="F42"/>
  <c r="D42" s="1"/>
  <c r="AG41"/>
  <c r="Z41"/>
  <c r="P41"/>
  <c r="H41"/>
  <c r="G41"/>
  <c r="D37"/>
  <c r="D33"/>
  <c r="D31" s="1"/>
  <c r="D30" s="1"/>
  <c r="D7" s="1"/>
  <c r="AG31"/>
  <c r="AG57" s="1"/>
  <c r="P31"/>
  <c r="P57" s="1"/>
  <c r="F57" s="1"/>
  <c r="H31"/>
  <c r="H57" s="1"/>
  <c r="G31"/>
  <c r="G57" s="1"/>
  <c r="F31"/>
  <c r="E31"/>
  <c r="E57" s="1"/>
  <c r="AG30"/>
  <c r="Z30"/>
  <c r="Z7" s="1"/>
  <c r="H30"/>
  <c r="H7" s="1"/>
  <c r="F30"/>
  <c r="F7" s="1"/>
  <c r="P7"/>
  <c r="D57" l="1"/>
  <c r="D41"/>
  <c r="E30"/>
  <c r="E7" s="1"/>
  <c r="G30"/>
  <c r="G7" s="1"/>
  <c r="F41"/>
  <c r="AG71" i="10" l="1"/>
  <c r="Z71"/>
  <c r="P71"/>
  <c r="G71"/>
  <c r="F71"/>
  <c r="E71"/>
  <c r="D71"/>
  <c r="F60"/>
  <c r="F59"/>
  <c r="AG58"/>
  <c r="D57"/>
  <c r="H51"/>
  <c r="G51"/>
  <c r="G41" s="1"/>
  <c r="F51"/>
  <c r="E51"/>
  <c r="E41" s="1"/>
  <c r="D51"/>
  <c r="AG45"/>
  <c r="AG41" s="1"/>
  <c r="AC45"/>
  <c r="H45"/>
  <c r="G45"/>
  <c r="F45"/>
  <c r="E45"/>
  <c r="E72" s="1"/>
  <c r="D45"/>
  <c r="Z42"/>
  <c r="H42"/>
  <c r="H41" s="1"/>
  <c r="G42"/>
  <c r="F42"/>
  <c r="E42"/>
  <c r="D42"/>
  <c r="AB41"/>
  <c r="AA41"/>
  <c r="Z41"/>
  <c r="P41"/>
  <c r="D41"/>
  <c r="Z31"/>
  <c r="P31"/>
  <c r="P72" s="1"/>
  <c r="D31"/>
  <c r="AG30"/>
  <c r="Z30"/>
  <c r="P30"/>
  <c r="H30"/>
  <c r="G30"/>
  <c r="F30"/>
  <c r="E30"/>
  <c r="D30"/>
  <c r="AG7"/>
  <c r="Z7"/>
  <c r="P7"/>
  <c r="H7"/>
  <c r="G7"/>
  <c r="F7"/>
  <c r="E7"/>
  <c r="D7"/>
  <c r="Z72" l="1"/>
  <c r="F72"/>
  <c r="H72"/>
  <c r="F58"/>
  <c r="F41" s="1"/>
  <c r="G72"/>
  <c r="P64" i="8"/>
  <c r="F64" s="1"/>
  <c r="Z63"/>
  <c r="AG62"/>
  <c r="Z62"/>
  <c r="P62"/>
  <c r="G62"/>
  <c r="F62"/>
  <c r="D62"/>
  <c r="F50"/>
  <c r="F48"/>
  <c r="F46"/>
  <c r="D46" s="1"/>
  <c r="AG45"/>
  <c r="Z45"/>
  <c r="P45"/>
  <c r="H45"/>
  <c r="H40" s="1"/>
  <c r="E45"/>
  <c r="AG41"/>
  <c r="Z41"/>
  <c r="Z40" s="1"/>
  <c r="P41"/>
  <c r="F41"/>
  <c r="D41"/>
  <c r="AG40"/>
  <c r="P40"/>
  <c r="G40"/>
  <c r="E40"/>
  <c r="D33"/>
  <c r="D32"/>
  <c r="D31" s="1"/>
  <c r="D30" s="1"/>
  <c r="D7" s="1"/>
  <c r="AG31"/>
  <c r="P31"/>
  <c r="P63" s="1"/>
  <c r="F63" s="1"/>
  <c r="H31"/>
  <c r="H63" s="1"/>
  <c r="G31"/>
  <c r="G63" s="1"/>
  <c r="F31"/>
  <c r="E31"/>
  <c r="E30" s="1"/>
  <c r="E7" s="1"/>
  <c r="AG30"/>
  <c r="Z30"/>
  <c r="H30"/>
  <c r="H7" s="1"/>
  <c r="F30"/>
  <c r="F7" s="1"/>
  <c r="Z7"/>
  <c r="P7"/>
  <c r="G30" l="1"/>
  <c r="G7" s="1"/>
  <c r="F45"/>
  <c r="F40" s="1"/>
  <c r="D63"/>
  <c r="D45"/>
  <c r="D40" s="1"/>
  <c r="P66" i="7" l="1"/>
  <c r="F66"/>
  <c r="AG64"/>
  <c r="Z64"/>
  <c r="P64"/>
  <c r="H64"/>
  <c r="G64"/>
  <c r="F64"/>
  <c r="E64"/>
  <c r="D64"/>
  <c r="F52"/>
  <c r="F50"/>
  <c r="F49"/>
  <c r="F48"/>
  <c r="F47"/>
  <c r="AG46"/>
  <c r="AG40" s="1"/>
  <c r="Z46"/>
  <c r="H46"/>
  <c r="G46"/>
  <c r="E46"/>
  <c r="D46"/>
  <c r="F43"/>
  <c r="D43" s="1"/>
  <c r="D41" s="1"/>
  <c r="D40" s="1"/>
  <c r="Z41"/>
  <c r="P41"/>
  <c r="H41"/>
  <c r="G41"/>
  <c r="G40" s="1"/>
  <c r="E41"/>
  <c r="Z40"/>
  <c r="E40"/>
  <c r="D32"/>
  <c r="D31" s="1"/>
  <c r="D30" s="1"/>
  <c r="D7" s="1"/>
  <c r="AG31"/>
  <c r="AG65" s="1"/>
  <c r="F65" s="1"/>
  <c r="D65" s="1"/>
  <c r="P31"/>
  <c r="P30" s="1"/>
  <c r="P7" s="1"/>
  <c r="H31"/>
  <c r="H65" s="1"/>
  <c r="G31"/>
  <c r="G30" s="1"/>
  <c r="G7" s="1"/>
  <c r="F31"/>
  <c r="E31"/>
  <c r="E30" s="1"/>
  <c r="E7" s="1"/>
  <c r="Z30"/>
  <c r="Z7" s="1"/>
  <c r="F30"/>
  <c r="F7" s="1"/>
  <c r="H30" l="1"/>
  <c r="H7" s="1"/>
  <c r="F41"/>
  <c r="F40" s="1"/>
  <c r="H40"/>
  <c r="G65"/>
  <c r="F46"/>
  <c r="P64" i="6"/>
  <c r="F64" s="1"/>
  <c r="Z63"/>
  <c r="AG62"/>
  <c r="P62"/>
  <c r="G62"/>
  <c r="F62"/>
  <c r="D52"/>
  <c r="AG48"/>
  <c r="H48"/>
  <c r="G48"/>
  <c r="F48"/>
  <c r="E48"/>
  <c r="D48"/>
  <c r="F46"/>
  <c r="D46"/>
  <c r="F44"/>
  <c r="F43"/>
  <c r="D43" s="1"/>
  <c r="D40" s="1"/>
  <c r="AG40"/>
  <c r="Z40"/>
  <c r="Z39" s="1"/>
  <c r="P40"/>
  <c r="H40"/>
  <c r="G40"/>
  <c r="F40"/>
  <c r="E40"/>
  <c r="AG39"/>
  <c r="AB39"/>
  <c r="AA39"/>
  <c r="H39"/>
  <c r="G39"/>
  <c r="F39"/>
  <c r="E39"/>
  <c r="H38"/>
  <c r="G38"/>
  <c r="F38"/>
  <c r="AG31"/>
  <c r="P31"/>
  <c r="P63" s="1"/>
  <c r="F63" s="1"/>
  <c r="H31"/>
  <c r="G31"/>
  <c r="G63" s="1"/>
  <c r="F31"/>
  <c r="E31"/>
  <c r="E63" s="1"/>
  <c r="D63" s="1"/>
  <c r="D31"/>
  <c r="AG30"/>
  <c r="Z30"/>
  <c r="P30"/>
  <c r="H30"/>
  <c r="G30"/>
  <c r="F30"/>
  <c r="E30"/>
  <c r="Z7"/>
  <c r="P7"/>
  <c r="H7"/>
  <c r="G7"/>
  <c r="F7"/>
  <c r="E7"/>
  <c r="D39" l="1"/>
  <c r="D38"/>
  <c r="D30" s="1"/>
  <c r="D7" s="1"/>
  <c r="G65" i="9" l="1"/>
  <c r="F65"/>
  <c r="F53"/>
  <c r="F50" s="1"/>
  <c r="D51"/>
  <c r="D50" s="1"/>
  <c r="AG50"/>
  <c r="AG41" s="1"/>
  <c r="Z50"/>
  <c r="P50"/>
  <c r="H50"/>
  <c r="H41" s="1"/>
  <c r="E50"/>
  <c r="E41" s="1"/>
  <c r="F47"/>
  <c r="D47" s="1"/>
  <c r="D46" s="1"/>
  <c r="P46"/>
  <c r="F46"/>
  <c r="F41" s="1"/>
  <c r="D43"/>
  <c r="D42" s="1"/>
  <c r="Z41"/>
  <c r="P41"/>
  <c r="G41"/>
  <c r="D33"/>
  <c r="AG31"/>
  <c r="AG30" s="1"/>
  <c r="P31"/>
  <c r="H31"/>
  <c r="H30" s="1"/>
  <c r="H7" s="1"/>
  <c r="G31"/>
  <c r="F31"/>
  <c r="F30" s="1"/>
  <c r="F7" s="1"/>
  <c r="E31"/>
  <c r="E30" s="1"/>
  <c r="D31"/>
  <c r="D30" s="1"/>
  <c r="D7" s="1"/>
  <c r="Z30"/>
  <c r="Z7" s="1"/>
  <c r="P30"/>
  <c r="P7" s="1"/>
  <c r="G30"/>
  <c r="G7"/>
  <c r="E7"/>
  <c r="D41" l="1"/>
</calcChain>
</file>

<file path=xl/sharedStrings.xml><?xml version="1.0" encoding="utf-8"?>
<sst xmlns="http://schemas.openxmlformats.org/spreadsheetml/2006/main" count="1194" uniqueCount="279">
  <si>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</si>
  <si>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</si>
  <si>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</si>
  <si>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</si>
  <si>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</si>
  <si>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</si>
  <si>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</si>
  <si>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</si>
  <si>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</si>
  <si>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</si>
  <si>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</si>
  <si>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</si>
  <si>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</si>
  <si>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</si>
  <si>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</si>
  <si>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</si>
  <si>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</si>
  <si>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</si>
  <si>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</si>
  <si>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</si>
  <si>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</si>
  <si>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</si>
  <si>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</si>
  <si>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</si>
  <si>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</si>
  <si>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</si>
  <si>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</si>
  <si>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</si>
  <si>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</si>
  <si>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</si>
  <si>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</si>
  <si>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</si>
  <si>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</si>
  <si>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</si>
  <si>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</si>
  <si>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</si>
  <si>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</si>
  <si>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</si>
  <si>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</si>
  <si>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</si>
  <si>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</si>
  <si>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</si>
  <si>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</si>
  <si>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</si>
  <si>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</si>
  <si>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Обществознание ( включая экономику и право )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</si>
  <si>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</si>
  <si>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</si>
  <si>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</si>
  <si>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</si>
  <si>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</si>
  <si>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</si>
  <si>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</si>
  <si>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ОБЖ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</si>
  <si>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</si>
  <si>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</si>
  <si>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</si>
  <si>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</si>
  <si>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</si>
  <si>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</si>
  <si>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</si>
  <si>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д/з, Э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</si>
  <si>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</si>
  <si>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</si>
  <si>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</si>
  <si>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</si>
  <si>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</si>
  <si>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</si>
  <si>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</si>
  <si>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</si>
  <si>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</si>
  <si>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</si>
  <si>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</si>
  <si>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</si>
  <si>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</si>
  <si>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</si>
  <si>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ОБЖ (сборы)</t>
  </si>
  <si>
    <t>35***</t>
  </si>
  <si>
    <t>ОУД.В.05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</si>
  <si>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</si>
  <si>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</si>
  <si>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</si>
  <si>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</si>
  <si>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</si>
  <si>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</si>
  <si>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</si>
  <si>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</si>
  <si>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</si>
  <si>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</si>
  <si>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</si>
  <si>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</si>
  <si>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</si>
  <si>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 (ООП)</t>
  </si>
  <si>
    <t>1 нед</t>
  </si>
  <si>
    <t>Промежуточная аттестация (ПП)</t>
  </si>
  <si>
    <t>1нед</t>
  </si>
  <si>
    <t>Государственная итоговая аттестация</t>
  </si>
  <si>
    <t>Консультации</t>
  </si>
  <si>
    <t>Фак предметы</t>
  </si>
  <si>
    <t>Всего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</si>
  <si>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</si>
  <si>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</si>
  <si>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</si>
  <si>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</si>
  <si>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</si>
  <si>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</si>
  <si>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r>
      <t>Литература (в</t>
    </r>
    <r>
      <rPr>
        <i/>
        <sz val="10"/>
        <rFont val="Times New Roman"/>
        <family val="1"/>
        <charset val="204"/>
      </rPr>
      <t>кл. Литературу ЕАО)</t>
    </r>
  </si>
  <si>
    <t>Безопасность жизнедеятельности</t>
  </si>
  <si>
    <t>2 нед</t>
  </si>
  <si>
    <t>Профессиональные модули</t>
  </si>
  <si>
    <t>МДК 03.01</t>
  </si>
  <si>
    <t xml:space="preserve">Учись учиться </t>
  </si>
  <si>
    <t>Русский язык и культура речи</t>
  </si>
  <si>
    <t>Электротехника</t>
  </si>
  <si>
    <t>Охрана труда</t>
  </si>
  <si>
    <t>Основы  предпринимательского дела</t>
  </si>
  <si>
    <t>Материаловедение</t>
  </si>
  <si>
    <t>Техническое черчение</t>
  </si>
  <si>
    <t>ПМ 00</t>
  </si>
  <si>
    <t>ПМ.01</t>
  </si>
  <si>
    <t>Техническое обслуживание и ремонт автомобиля</t>
  </si>
  <si>
    <t>МДК.01.01</t>
  </si>
  <si>
    <t>Слесарное дело и технические измерения</t>
  </si>
  <si>
    <t>УП.01.01</t>
  </si>
  <si>
    <t>В слесарных мастерских</t>
  </si>
  <si>
    <t>ПМ 02.</t>
  </si>
  <si>
    <t>МДК 01.02</t>
  </si>
  <si>
    <t>Устройство, ТО и ремонт автомобиля</t>
  </si>
  <si>
    <t>УП 01.02.</t>
  </si>
  <si>
    <t xml:space="preserve">В монтажной мастерской </t>
  </si>
  <si>
    <t>Транспортировка грузов и перевозка пассажиров</t>
  </si>
  <si>
    <t>МДК 02.01</t>
  </si>
  <si>
    <t>Индивидуальное вождение (вне учебного времени)</t>
  </si>
  <si>
    <t>Теоретическая подготовка водителей автомобилей категории "В, С"</t>
  </si>
  <si>
    <t>ПМ 03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</si>
  <si>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</si>
  <si>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</si>
  <si>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МДК 03.02.</t>
  </si>
  <si>
    <t>Организация транспортировки, приёма, хранения и отпуска нефтепродуктов</t>
  </si>
  <si>
    <t>Устройство, ТО и ремонт иномарок</t>
  </si>
  <si>
    <t>В</t>
  </si>
  <si>
    <t>Э/К</t>
  </si>
  <si>
    <t xml:space="preserve">Индекс </t>
  </si>
  <si>
    <t>по профессии 23.01.03 "Автомеханик"</t>
  </si>
  <si>
    <t>Общеобразовательная подготовка</t>
  </si>
  <si>
    <r>
      <t>Литература (в</t>
    </r>
    <r>
      <rPr>
        <i/>
        <sz val="11"/>
        <rFont val="Times New Roman"/>
        <family val="1"/>
        <charset val="204"/>
      </rPr>
      <t>кл. Литературу ЕАО)</t>
    </r>
  </si>
  <si>
    <t>икр, д/з</t>
  </si>
  <si>
    <t>Обществознание ( вкл. экономику и право )</t>
  </si>
  <si>
    <t>д/з, д/з</t>
  </si>
  <si>
    <t>д/з,д/з</t>
  </si>
  <si>
    <t>з</t>
  </si>
  <si>
    <t>д/з,з,  Э</t>
  </si>
  <si>
    <t>з ,д/з, д/з</t>
  </si>
  <si>
    <t>ПП.03</t>
  </si>
  <si>
    <t>Итоговая контрольная работа (икр)</t>
  </si>
  <si>
    <t>икр,д/з</t>
  </si>
  <si>
    <t xml:space="preserve">Слесарное дело </t>
  </si>
  <si>
    <t>Основы технического черчения</t>
  </si>
  <si>
    <t>Основы технической механики и гидравлики</t>
  </si>
  <si>
    <t>ОП.06</t>
  </si>
  <si>
    <t>Осуществление технического обслуживания и ремонта дорожных и строительных машин (по видам)</t>
  </si>
  <si>
    <t>Устройство, ТО и текущий ремонт дорожных и строительных машин (тракторов)</t>
  </si>
  <si>
    <t>Устройство, ТО и текущий ремонт дорожных и строительных машин ДСМ)</t>
  </si>
  <si>
    <t>з, д/з,  Э</t>
  </si>
  <si>
    <t>п/о в слесарных матсерских</t>
  </si>
  <si>
    <t>п/о в монтажных мастерских</t>
  </si>
  <si>
    <t>Обеспечение производства дорожно-строительных рабт (по видам)</t>
  </si>
  <si>
    <t>Упрвление и технология работ бульдозером</t>
  </si>
  <si>
    <t>з, Э</t>
  </si>
  <si>
    <t>Управление и технология работ экскаватором одноковшовым</t>
  </si>
  <si>
    <t xml:space="preserve"> Э</t>
  </si>
  <si>
    <t>Основы законодателльства в сфере дорожного движения; основы безопасного движения транспортным средством</t>
  </si>
  <si>
    <t>УП.02</t>
  </si>
  <si>
    <t>Производство дорожно-строительных работ</t>
  </si>
  <si>
    <t>ПП.02</t>
  </si>
  <si>
    <t>Промежуточная аттестация (ООП)</t>
  </si>
  <si>
    <t>Факультативные предметы</t>
  </si>
  <si>
    <t>Дорожные и строительные машины (каток, грейдер)</t>
  </si>
  <si>
    <t>Итоговая контрольная работа</t>
  </si>
  <si>
    <t xml:space="preserve"> д/з</t>
  </si>
  <si>
    <t xml:space="preserve">Материаловедение </t>
  </si>
  <si>
    <t>Транспортировка грузов</t>
  </si>
  <si>
    <t>Теоретическая подготовка водителей  автомобилей категории "С"</t>
  </si>
  <si>
    <t>д/з, з, Э</t>
  </si>
  <si>
    <t>УП.01.01.</t>
  </si>
  <si>
    <t>Индивидуальное вождение грузов. автом. (вне учебного времени)</t>
  </si>
  <si>
    <t>Эксплуатация крана при производстве работ</t>
  </si>
  <si>
    <t>Устройство, управление и ТО крана</t>
  </si>
  <si>
    <t>УП.02.01</t>
  </si>
  <si>
    <t>УП. 02.01</t>
  </si>
  <si>
    <t>В монтажных мастерских</t>
  </si>
  <si>
    <t>ПП</t>
  </si>
  <si>
    <t>Устройство , ТО, ремонт иномарок (углубленный курс)</t>
  </si>
  <si>
    <t>Итоовая контрольная работа</t>
  </si>
  <si>
    <t>Строительное черчение</t>
  </si>
  <si>
    <t>Экономика организации</t>
  </si>
  <si>
    <t>Основы строительного производства</t>
  </si>
  <si>
    <t>ОП.07</t>
  </si>
  <si>
    <t>ПМ.02</t>
  </si>
  <si>
    <t>Выполнение штукатурных работ</t>
  </si>
  <si>
    <t>МДК.02.01</t>
  </si>
  <si>
    <t>Оштукатуривание повехностей</t>
  </si>
  <si>
    <t>ПП.ПМ.02</t>
  </si>
  <si>
    <t>ПМ 03.</t>
  </si>
  <si>
    <t>Выполнение столярно-плотничных работ</t>
  </si>
  <si>
    <t>Столярно-плотничные работы на строитльных объектах</t>
  </si>
  <si>
    <t>УП.ПМ.03</t>
  </si>
  <si>
    <t>ПП.ПМ.03</t>
  </si>
  <si>
    <t>ПМ 04</t>
  </si>
  <si>
    <t>Устройство покрытий полов и облицовка стен</t>
  </si>
  <si>
    <t>МДК 04.01</t>
  </si>
  <si>
    <t>Покрытие полов и облицовка стен</t>
  </si>
  <si>
    <t>УП. ПМ.04</t>
  </si>
  <si>
    <t>ПП. ПМ.04</t>
  </si>
  <si>
    <t>Монтаж каркасно-облицовочных конструкций</t>
  </si>
  <si>
    <t>по профессии 08.01.06 "Мастер сухого строительства"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</si>
  <si>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</si>
  <si>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</si>
  <si>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</si>
  <si>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</si>
  <si>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</si>
  <si>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</si>
  <si>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Подготовительно-сварочные работы</t>
  </si>
  <si>
    <t>Подготовка металла к сварке</t>
  </si>
  <si>
    <t>икр, икр</t>
  </si>
  <si>
    <t>Технологические приемы сборки изделий под сварку</t>
  </si>
  <si>
    <t>икр, икр,д/з</t>
  </si>
  <si>
    <t>Сварка и резка деталей из различных сталей, цветных металлов и и их сплавов, чугунов во всех пространственных положениях.</t>
  </si>
  <si>
    <t>Оборудование, техника и технология электросварки</t>
  </si>
  <si>
    <t>МДК 02.02.</t>
  </si>
  <si>
    <t>Технология газовой сварки</t>
  </si>
  <si>
    <t>МДК 02.03</t>
  </si>
  <si>
    <t>Электоросварочные работы на автоматических полуавтоматических машинах</t>
  </si>
  <si>
    <t>МДК 02.04</t>
  </si>
  <si>
    <t>Технология электродуговой и газовой резки металла</t>
  </si>
  <si>
    <t>МДК 02.05</t>
  </si>
  <si>
    <t>Технология производства сварочных конструкций</t>
  </si>
  <si>
    <t>Наплавка дефектов деталей и узлов машин, механизмов, конструкций и отливок под механическую обработку и пробное давление</t>
  </si>
  <si>
    <t>Наплавка дефектовпод механическую обработку и порбное давление</t>
  </si>
  <si>
    <t>Технология дуговой наплавки</t>
  </si>
  <si>
    <t>МДК 03.03</t>
  </si>
  <si>
    <t>Технология  газовой наплавки</t>
  </si>
  <si>
    <t>МДК 03.04</t>
  </si>
  <si>
    <t xml:space="preserve">Технология автоматического и механического наплавления </t>
  </si>
  <si>
    <t>Дефектация сварочных швов контроль качества сварочных соединений</t>
  </si>
  <si>
    <t>Дефекты и способы испытания сварочных швов</t>
  </si>
  <si>
    <t>Учебная и производственная практики</t>
  </si>
  <si>
    <t>УП 04</t>
  </si>
  <si>
    <t>ПП 04</t>
  </si>
  <si>
    <t>3 нед</t>
  </si>
  <si>
    <t>Новинки сварочного оборудования</t>
  </si>
  <si>
    <t>Технология сварочных работ</t>
  </si>
  <si>
    <t xml:space="preserve">Итоговая контрольная работа (икр) </t>
  </si>
  <si>
    <t>по профессии 15.01.05 "Сварщик"</t>
  </si>
  <si>
    <t>Технические измерения</t>
  </si>
  <si>
    <t>Техническая графика</t>
  </si>
  <si>
    <t xml:space="preserve">Основы материаловедения </t>
  </si>
  <si>
    <t>Общие основы технологии металлообработки и работна металлорезущих станках</t>
  </si>
  <si>
    <t>Токарная обработка заготовок, деталей, изделий и инструментов</t>
  </si>
  <si>
    <t>Технология металлообработки на токарных станках</t>
  </si>
  <si>
    <t>д/з,д/з,Э</t>
  </si>
  <si>
    <t>В механической мастерской</t>
  </si>
  <si>
    <t>д/з,з,д/з</t>
  </si>
  <si>
    <t>ПП. 01</t>
  </si>
  <si>
    <t>Токарная обработка металла (углублённый курс)</t>
  </si>
  <si>
    <t>по профессии 23.01.06 "Машинист дорожных и строительных машин"</t>
  </si>
  <si>
    <t>профессии 23.01.07 "Машинист крана (крановщик)</t>
  </si>
  <si>
    <t>по профессии 15.01.26 "Токарь-универсал"</t>
  </si>
  <si>
    <t>2.1 План учебного процесса (основная профессиональная программа ППКРС)</t>
  </si>
  <si>
    <t>2.1 План учебного процесса (основная профес. программа ППКРС)</t>
  </si>
  <si>
    <t>6 п/г</t>
  </si>
  <si>
    <t>7 нед.</t>
  </si>
  <si>
    <t>18 нед.</t>
  </si>
  <si>
    <t>2нед</t>
  </si>
  <si>
    <t>18 нед</t>
  </si>
  <si>
    <t>з,д/з</t>
  </si>
  <si>
    <t>з,з,д/з</t>
  </si>
  <si>
    <t>Зачет</t>
  </si>
  <si>
    <t>з,з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</si>
</sst>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1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7" borderId="3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15" fillId="6" borderId="10" xfId="1" applyFont="1" applyFill="1" applyBorder="1" applyAlignment="1">
      <alignment horizontal="center" vertical="center" wrapText="1"/>
    </xf>
    <xf numFmtId="0" fontId="15" fillId="5" borderId="10" xfId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7" fillId="8" borderId="3" xfId="1" applyFont="1" applyFill="1" applyBorder="1" applyAlignment="1">
      <alignment horizontal="left" vertical="center"/>
    </xf>
    <xf numFmtId="0" fontId="7" fillId="8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0" fillId="4" borderId="0" xfId="0" applyFont="1" applyFill="1"/>
    <xf numFmtId="0" fontId="0" fillId="0" borderId="0" xfId="0" applyFont="1"/>
    <xf numFmtId="0" fontId="7" fillId="7" borderId="4" xfId="1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3" fillId="4" borderId="0" xfId="0" applyFont="1" applyFill="1"/>
    <xf numFmtId="0" fontId="6" fillId="0" borderId="4" xfId="1" applyFont="1" applyBorder="1" applyAlignment="1"/>
    <xf numFmtId="0" fontId="0" fillId="9" borderId="0" xfId="0" applyFont="1" applyFill="1"/>
    <xf numFmtId="0" fontId="7" fillId="3" borderId="1" xfId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1" xfId="1" applyFont="1" applyBorder="1" applyAlignment="1">
      <alignment vertical="top"/>
    </xf>
    <xf numFmtId="0" fontId="7" fillId="7" borderId="3" xfId="1" applyFont="1" applyFill="1" applyBorder="1" applyAlignment="1">
      <alignment vertical="top" wrapText="1"/>
    </xf>
    <xf numFmtId="0" fontId="3" fillId="4" borderId="0" xfId="0" applyFont="1" applyFill="1" applyAlignment="1">
      <alignment vertical="top"/>
    </xf>
    <xf numFmtId="0" fontId="7" fillId="9" borderId="3" xfId="1" applyFont="1" applyFill="1" applyBorder="1" applyAlignment="1">
      <alignment vertical="top"/>
    </xf>
    <xf numFmtId="0" fontId="7" fillId="9" borderId="3" xfId="1" applyFont="1" applyFill="1" applyBorder="1" applyAlignment="1">
      <alignment vertical="top" wrapText="1"/>
    </xf>
    <xf numFmtId="0" fontId="0" fillId="4" borderId="0" xfId="0" applyFont="1" applyFill="1" applyAlignment="1">
      <alignment vertical="top"/>
    </xf>
    <xf numFmtId="0" fontId="0" fillId="9" borderId="0" xfId="0" applyFont="1" applyFill="1" applyAlignment="1">
      <alignment vertical="top"/>
    </xf>
    <xf numFmtId="0" fontId="6" fillId="0" borderId="3" xfId="1" applyFont="1" applyBorder="1" applyAlignment="1">
      <alignment vertical="top"/>
    </xf>
    <xf numFmtId="0" fontId="6" fillId="0" borderId="3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4" borderId="3" xfId="1" applyFont="1" applyFill="1" applyBorder="1" applyAlignment="1">
      <alignment vertical="top" wrapText="1"/>
    </xf>
    <xf numFmtId="0" fontId="10" fillId="4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0" fontId="6" fillId="0" borderId="3" xfId="1" applyFont="1" applyFill="1" applyBorder="1" applyAlignment="1">
      <alignment vertical="top"/>
    </xf>
    <xf numFmtId="0" fontId="6" fillId="3" borderId="3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8" borderId="3" xfId="1" applyFont="1" applyFill="1" applyBorder="1" applyAlignment="1">
      <alignment vertical="top" wrapText="1"/>
    </xf>
    <xf numFmtId="0" fontId="7" fillId="8" borderId="4" xfId="1" applyFont="1" applyFill="1" applyBorder="1" applyAlignment="1">
      <alignment vertical="top" wrapText="1"/>
    </xf>
    <xf numFmtId="0" fontId="6" fillId="0" borderId="3" xfId="1" applyFont="1" applyFill="1" applyBorder="1" applyAlignment="1">
      <alignment vertical="top" wrapText="1"/>
    </xf>
    <xf numFmtId="0" fontId="6" fillId="0" borderId="4" xfId="1" applyFont="1" applyFill="1" applyBorder="1" applyAlignment="1">
      <alignment vertical="top" wrapText="1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horizontal="left"/>
    </xf>
    <xf numFmtId="0" fontId="0" fillId="3" borderId="0" xfId="0" applyFont="1" applyFill="1"/>
    <xf numFmtId="0" fontId="6" fillId="0" borderId="8" xfId="1" applyFont="1" applyBorder="1" applyAlignment="1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3" xfId="0" applyFont="1" applyBorder="1" applyAlignment="1">
      <alignment vertical="top" wrapText="1"/>
    </xf>
    <xf numFmtId="0" fontId="7" fillId="3" borderId="4" xfId="1" applyFont="1" applyFill="1" applyBorder="1" applyAlignment="1">
      <alignment horizontal="left"/>
    </xf>
    <xf numFmtId="0" fontId="4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5" fillId="8" borderId="4" xfId="0" applyFont="1" applyFill="1" applyBorder="1" applyAlignment="1">
      <alignment horizontal="left"/>
    </xf>
    <xf numFmtId="0" fontId="6" fillId="0" borderId="1" xfId="1" applyFont="1" applyBorder="1" applyAlignment="1">
      <alignment vertical="top" wrapText="1"/>
    </xf>
    <xf numFmtId="0" fontId="7" fillId="2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top" wrapText="1" shrinkToFit="1"/>
    </xf>
    <xf numFmtId="0" fontId="0" fillId="4" borderId="0" xfId="0" applyFill="1"/>
    <xf numFmtId="0" fontId="7" fillId="7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/>
    </xf>
    <xf numFmtId="0" fontId="6" fillId="0" borderId="3" xfId="1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9" borderId="0" xfId="0" applyFill="1"/>
    <xf numFmtId="0" fontId="6" fillId="7" borderId="3" xfId="1" applyFont="1" applyFill="1" applyBorder="1" applyAlignment="1">
      <alignment horizontal="left" vertical="top"/>
    </xf>
    <xf numFmtId="0" fontId="0" fillId="4" borderId="0" xfId="0" applyFill="1" applyAlignment="1">
      <alignment vertical="top"/>
    </xf>
    <xf numFmtId="0" fontId="7" fillId="9" borderId="3" xfId="1" applyFont="1" applyFill="1" applyBorder="1" applyAlignment="1">
      <alignment horizontal="left" vertical="top"/>
    </xf>
    <xf numFmtId="0" fontId="0" fillId="9" borderId="0" xfId="0" applyFill="1" applyAlignment="1">
      <alignment vertical="top"/>
    </xf>
    <xf numFmtId="0" fontId="7" fillId="7" borderId="3" xfId="1" applyFont="1" applyFill="1" applyBorder="1" applyAlignment="1">
      <alignment horizontal="left" vertical="top"/>
    </xf>
    <xf numFmtId="0" fontId="7" fillId="9" borderId="3" xfId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3" borderId="1" xfId="1" applyFont="1" applyFill="1" applyBorder="1" applyAlignment="1">
      <alignment horizontal="left"/>
    </xf>
    <xf numFmtId="0" fontId="7" fillId="3" borderId="1" xfId="1" applyFont="1" applyFill="1" applyBorder="1" applyAlignment="1"/>
    <xf numFmtId="0" fontId="0" fillId="3" borderId="0" xfId="0" applyFill="1"/>
    <xf numFmtId="0" fontId="0" fillId="0" borderId="1" xfId="0" applyBorder="1" applyAlignment="1">
      <alignment horizontal="left" vertical="top"/>
    </xf>
    <xf numFmtId="0" fontId="6" fillId="0" borderId="3" xfId="1" applyFont="1" applyBorder="1" applyAlignment="1"/>
    <xf numFmtId="0" fontId="5" fillId="8" borderId="3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top" textRotation="90" wrapText="1"/>
    </xf>
    <xf numFmtId="0" fontId="19" fillId="0" borderId="1" xfId="0" applyFont="1" applyBorder="1" applyAlignment="1">
      <alignment horizontal="left" vertical="top"/>
    </xf>
    <xf numFmtId="0" fontId="0" fillId="0" borderId="0" xfId="0" applyFill="1" applyAlignment="1">
      <alignment vertical="top"/>
    </xf>
    <xf numFmtId="0" fontId="19" fillId="0" borderId="1" xfId="0" applyFont="1" applyBorder="1" applyAlignment="1">
      <alignment horizontal="left"/>
    </xf>
    <xf numFmtId="0" fontId="7" fillId="8" borderId="1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 applyAlignment="1">
      <alignment horizontal="left" vertical="top"/>
    </xf>
    <xf numFmtId="0" fontId="7" fillId="9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top"/>
    </xf>
    <xf numFmtId="0" fontId="6" fillId="0" borderId="1" xfId="1" applyFont="1" applyBorder="1" applyAlignment="1">
      <alignment horizontal="center"/>
    </xf>
    <xf numFmtId="0" fontId="6" fillId="7" borderId="1" xfId="1" applyFont="1" applyFill="1" applyBorder="1" applyAlignment="1">
      <alignment horizontal="left" vertical="top"/>
    </xf>
    <xf numFmtId="0" fontId="7" fillId="7" borderId="1" xfId="1" applyFont="1" applyFill="1" applyBorder="1" applyAlignment="1">
      <alignment vertical="top" wrapText="1"/>
    </xf>
    <xf numFmtId="0" fontId="7" fillId="9" borderId="1" xfId="1" applyFont="1" applyFill="1" applyBorder="1" applyAlignment="1">
      <alignment horizontal="left" vertical="top"/>
    </xf>
    <xf numFmtId="0" fontId="7" fillId="9" borderId="1" xfId="1" applyFont="1" applyFill="1" applyBorder="1" applyAlignment="1">
      <alignment vertical="top" wrapText="1"/>
    </xf>
    <xf numFmtId="0" fontId="7" fillId="7" borderId="1" xfId="1" applyFont="1" applyFill="1" applyBorder="1" applyAlignment="1">
      <alignment horizontal="left" vertical="top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top" wrapText="1"/>
    </xf>
    <xf numFmtId="0" fontId="7" fillId="9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4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0" fillId="10" borderId="0" xfId="0" applyFill="1"/>
    <xf numFmtId="0" fontId="0" fillId="11" borderId="0" xfId="0" applyFill="1"/>
    <xf numFmtId="0" fontId="3" fillId="2" borderId="0" xfId="0" applyFont="1" applyFill="1"/>
    <xf numFmtId="0" fontId="3" fillId="9" borderId="0" xfId="0" applyFont="1" applyFill="1"/>
    <xf numFmtId="0" fontId="3" fillId="11" borderId="0" xfId="0" applyFont="1" applyFill="1" applyAlignment="1">
      <alignment vertical="top"/>
    </xf>
    <xf numFmtId="0" fontId="3" fillId="9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11" borderId="0" xfId="0" applyFill="1" applyAlignment="1">
      <alignment vertical="top"/>
    </xf>
    <xf numFmtId="0" fontId="3" fillId="10" borderId="0" xfId="0" applyFont="1" applyFill="1" applyAlignment="1">
      <alignment vertical="top"/>
    </xf>
    <xf numFmtId="0" fontId="3" fillId="3" borderId="0" xfId="0" applyFont="1" applyFill="1"/>
    <xf numFmtId="0" fontId="3" fillId="8" borderId="0" xfId="0" applyFont="1" applyFill="1"/>
    <xf numFmtId="0" fontId="0" fillId="8" borderId="0" xfId="0" applyFill="1"/>
    <xf numFmtId="0" fontId="4" fillId="0" borderId="3" xfId="0" applyFont="1" applyBorder="1" applyAlignment="1">
      <alignment vertical="center" wrapText="1"/>
    </xf>
    <xf numFmtId="0" fontId="7" fillId="3" borderId="1" xfId="1" applyFont="1" applyFill="1" applyBorder="1" applyAlignment="1">
      <alignment horizontal="left" vertical="top" wrapText="1" shrinkToFi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/>
    </xf>
    <xf numFmtId="0" fontId="7" fillId="8" borderId="3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0" fillId="0" borderId="8" xfId="0" applyFont="1" applyBorder="1" applyAlignment="1"/>
    <xf numFmtId="0" fontId="7" fillId="9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top" wrapText="1" shrinkToFit="1"/>
    </xf>
    <xf numFmtId="0" fontId="7" fillId="3" borderId="3" xfId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6" fillId="3" borderId="3" xfId="1" applyFont="1" applyFill="1" applyBorder="1" applyAlignment="1">
      <alignment vertical="top" wrapText="1"/>
    </xf>
    <xf numFmtId="0" fontId="0" fillId="3" borderId="0" xfId="0" applyFill="1" applyAlignment="1">
      <alignment horizontal="center" vertical="top"/>
    </xf>
    <xf numFmtId="0" fontId="6" fillId="4" borderId="3" xfId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6" fillId="0" borderId="6" xfId="1" applyFont="1" applyFill="1" applyBorder="1" applyAlignment="1">
      <alignment horizontal="left" vertical="center" wrapText="1"/>
    </xf>
    <xf numFmtId="0" fontId="7" fillId="13" borderId="3" xfId="1" applyFont="1" applyFill="1" applyBorder="1" applyAlignment="1">
      <alignment vertical="center"/>
    </xf>
    <xf numFmtId="0" fontId="7" fillId="13" borderId="3" xfId="1" applyFont="1" applyFill="1" applyBorder="1" applyAlignment="1">
      <alignment horizontal="left" vertical="center"/>
    </xf>
    <xf numFmtId="0" fontId="7" fillId="13" borderId="1" xfId="1" applyFont="1" applyFill="1" applyBorder="1" applyAlignment="1">
      <alignment horizontal="center" vertical="center"/>
    </xf>
    <xf numFmtId="0" fontId="6" fillId="13" borderId="1" xfId="1" applyFont="1" applyFill="1" applyBorder="1" applyAlignment="1">
      <alignment horizontal="center" vertical="center"/>
    </xf>
    <xf numFmtId="0" fontId="7" fillId="14" borderId="1" xfId="1" applyFont="1" applyFill="1" applyBorder="1" applyAlignment="1">
      <alignment horizontal="center" vertical="center"/>
    </xf>
    <xf numFmtId="0" fontId="7" fillId="15" borderId="1" xfId="1" applyFont="1" applyFill="1" applyBorder="1" applyAlignment="1">
      <alignment horizontal="center" vertical="center"/>
    </xf>
    <xf numFmtId="0" fontId="0" fillId="13" borderId="0" xfId="0" applyFont="1" applyFill="1"/>
    <xf numFmtId="0" fontId="7" fillId="7" borderId="3" xfId="1" applyFont="1" applyFill="1" applyBorder="1" applyAlignment="1">
      <alignment vertical="center"/>
    </xf>
    <xf numFmtId="0" fontId="0" fillId="7" borderId="0" xfId="0" applyFont="1" applyFill="1"/>
    <xf numFmtId="0" fontId="7" fillId="3" borderId="3" xfId="1" applyFont="1" applyFill="1" applyBorder="1" applyAlignment="1">
      <alignment vertical="center"/>
    </xf>
    <xf numFmtId="0" fontId="0" fillId="3" borderId="0" xfId="0" applyFont="1" applyFill="1" applyAlignment="1">
      <alignment vertical="top"/>
    </xf>
    <xf numFmtId="0" fontId="6" fillId="7" borderId="3" xfId="1" applyFont="1" applyFill="1" applyBorder="1" applyAlignment="1">
      <alignment vertical="top"/>
    </xf>
    <xf numFmtId="0" fontId="0" fillId="7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8" fillId="9" borderId="0" xfId="0" applyFont="1" applyFill="1" applyAlignment="1">
      <alignment vertical="top"/>
    </xf>
    <xf numFmtId="0" fontId="7" fillId="7" borderId="3" xfId="1" applyFont="1" applyFill="1" applyBorder="1" applyAlignment="1">
      <alignment vertical="top"/>
    </xf>
    <xf numFmtId="0" fontId="7" fillId="9" borderId="3" xfId="1" applyFont="1" applyFill="1" applyBorder="1" applyAlignment="1"/>
    <xf numFmtId="0" fontId="6" fillId="9" borderId="3" xfId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8" borderId="0" xfId="0" applyFont="1" applyFill="1" applyAlignment="1">
      <alignment vertical="top"/>
    </xf>
    <xf numFmtId="0" fontId="6" fillId="9" borderId="1" xfId="1" applyFont="1" applyFill="1" applyBorder="1" applyAlignment="1">
      <alignment vertical="center" wrapText="1"/>
    </xf>
    <xf numFmtId="0" fontId="7" fillId="9" borderId="1" xfId="1" applyFont="1" applyFill="1" applyBorder="1" applyAlignment="1"/>
    <xf numFmtId="0" fontId="5" fillId="8" borderId="3" xfId="0" applyFont="1" applyFill="1" applyBorder="1" applyAlignment="1"/>
    <xf numFmtId="0" fontId="0" fillId="8" borderId="0" xfId="0" applyFont="1" applyFill="1"/>
    <xf numFmtId="0" fontId="19" fillId="0" borderId="1" xfId="0" applyFont="1" applyBorder="1" applyAlignment="1">
      <alignment vertical="top"/>
    </xf>
    <xf numFmtId="0" fontId="19" fillId="0" borderId="1" xfId="0" applyFont="1" applyBorder="1" applyAlignment="1"/>
    <xf numFmtId="0" fontId="3" fillId="0" borderId="0" xfId="0" applyFont="1" applyAlignment="1"/>
    <xf numFmtId="0" fontId="0" fillId="0" borderId="0" xfId="0" applyFont="1" applyAlignment="1">
      <alignment horizontal="left"/>
    </xf>
    <xf numFmtId="0" fontId="0" fillId="12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16" borderId="0" xfId="0" applyFont="1" applyFill="1" applyAlignment="1">
      <alignment horizontal="left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7" fillId="8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0" fillId="0" borderId="1" xfId="0" applyFont="1" applyBorder="1" applyAlignment="1"/>
    <xf numFmtId="0" fontId="14" fillId="0" borderId="0" xfId="0" applyFont="1" applyAlignment="1">
      <alignment vertical="center" wrapText="1"/>
    </xf>
    <xf numFmtId="0" fontId="17" fillId="16" borderId="1" xfId="1" applyFont="1" applyFill="1" applyBorder="1" applyAlignment="1">
      <alignment horizontal="center" vertical="center" wrapText="1"/>
    </xf>
    <xf numFmtId="0" fontId="15" fillId="16" borderId="10" xfId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6" fillId="3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left" vertical="center"/>
    </xf>
    <xf numFmtId="0" fontId="7" fillId="8" borderId="6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/>
    </xf>
    <xf numFmtId="0" fontId="6" fillId="7" borderId="1" xfId="1" applyFont="1" applyFill="1" applyBorder="1" applyAlignment="1">
      <alignment horizontal="left" vertical="center"/>
    </xf>
    <xf numFmtId="0" fontId="7" fillId="9" borderId="3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7" fillId="9" borderId="3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8" borderId="3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9" borderId="3" xfId="1" applyFont="1" applyFill="1" applyBorder="1" applyAlignment="1">
      <alignment vertical="center" wrapText="1"/>
    </xf>
    <xf numFmtId="0" fontId="3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6" fillId="7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textRotation="90" wrapText="1"/>
    </xf>
    <xf numFmtId="0" fontId="7" fillId="1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12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7" fillId="16" borderId="1" xfId="1" applyFont="1" applyFill="1" applyBorder="1" applyAlignment="1">
      <alignment horizontal="center" vertical="center"/>
    </xf>
    <xf numFmtId="0" fontId="7" fillId="16" borderId="2" xfId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7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7" fillId="9" borderId="3" xfId="1" applyFont="1" applyFill="1" applyBorder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17" fillId="4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84"/>
  <sheetViews>
    <sheetView view="pageBreakPreview" zoomScale="82" zoomScaleNormal="67" zoomScaleSheetLayoutView="82" workbookViewId="0">
      <pane ySplit="6" topLeftCell="A27" activePane="bottomLeft" state="frozen"/>
      <selection pane="bottomLeft" activeCell="A52" sqref="A52:XFD52"/>
    </sheetView>
  </sheetViews>
  <sheetFormatPr defaultRowHeight="16.5" customHeight="1"/>
  <cols>
    <col min="1" max="1" width="11.140625" style="199" customWidth="1"/>
    <col min="2" max="2" width="44.42578125" style="9" customWidth="1"/>
    <col min="3" max="3" width="9.140625" style="3"/>
    <col min="4" max="4" width="9.7109375" style="3" customWidth="1"/>
    <col min="5" max="8" width="9.140625" style="3"/>
    <col min="9" max="15" width="4.7109375" style="3" customWidth="1"/>
    <col min="16" max="16" width="13.85546875" style="3" customWidth="1"/>
    <col min="17" max="24" width="4.7109375" style="3" customWidth="1"/>
    <col min="25" max="25" width="9.140625" style="3"/>
    <col min="26" max="26" width="14.140625" style="3" customWidth="1"/>
    <col min="27" max="29" width="4.7109375" style="3" customWidth="1"/>
    <col min="30" max="30" width="6.85546875" style="3" customWidth="1"/>
    <col min="31" max="31" width="9" style="3" customWidth="1"/>
    <col min="32" max="32" width="9.140625" style="3"/>
    <col min="33" max="33" width="15" style="3" customWidth="1"/>
    <col min="34" max="16384" width="9.140625" style="3"/>
  </cols>
  <sheetData>
    <row r="1" spans="1:35" s="28" customFormat="1" ht="15" customHeight="1">
      <c r="A1" s="187" t="s">
        <v>268</v>
      </c>
      <c r="B1" s="188"/>
      <c r="C1" s="188"/>
      <c r="D1" s="188"/>
      <c r="E1" s="188"/>
      <c r="F1" s="195" t="s">
        <v>143</v>
      </c>
      <c r="G1" s="195"/>
      <c r="I1" s="195"/>
      <c r="K1" s="195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</row>
    <row r="2" spans="1:35" ht="16.5" customHeight="1">
      <c r="A2" s="285" t="s">
        <v>142</v>
      </c>
      <c r="B2" s="288" t="s">
        <v>0</v>
      </c>
      <c r="C2" s="291" t="s">
        <v>1</v>
      </c>
      <c r="D2" s="282" t="s">
        <v>2</v>
      </c>
      <c r="E2" s="283"/>
      <c r="F2" s="283"/>
      <c r="G2" s="283"/>
      <c r="H2" s="284"/>
      <c r="I2" s="279" t="s">
        <v>3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</row>
    <row r="3" spans="1:35" ht="36" customHeight="1">
      <c r="A3" s="286"/>
      <c r="B3" s="289"/>
      <c r="C3" s="292"/>
      <c r="D3" s="294" t="s">
        <v>4</v>
      </c>
      <c r="E3" s="294" t="s">
        <v>5</v>
      </c>
      <c r="F3" s="282" t="s">
        <v>6</v>
      </c>
      <c r="G3" s="283"/>
      <c r="H3" s="284"/>
      <c r="I3" s="282" t="s">
        <v>7</v>
      </c>
      <c r="J3" s="283"/>
      <c r="K3" s="283"/>
      <c r="L3" s="283"/>
      <c r="M3" s="283"/>
      <c r="N3" s="283"/>
      <c r="O3" s="284"/>
      <c r="P3" s="280" t="s">
        <v>8</v>
      </c>
      <c r="Q3" s="282" t="s">
        <v>9</v>
      </c>
      <c r="R3" s="283"/>
      <c r="S3" s="283"/>
      <c r="T3" s="283"/>
      <c r="U3" s="283"/>
      <c r="V3" s="283"/>
      <c r="W3" s="283"/>
      <c r="X3" s="283"/>
      <c r="Y3" s="284"/>
      <c r="Z3" s="280" t="s">
        <v>10</v>
      </c>
      <c r="AA3" s="279" t="s">
        <v>11</v>
      </c>
      <c r="AB3" s="279"/>
      <c r="AC3" s="279"/>
      <c r="AD3" s="279"/>
      <c r="AE3" s="279"/>
      <c r="AF3" s="279"/>
      <c r="AG3" s="280" t="s">
        <v>12</v>
      </c>
    </row>
    <row r="4" spans="1:35" ht="23.25" customHeight="1">
      <c r="A4" s="286"/>
      <c r="B4" s="289"/>
      <c r="C4" s="292"/>
      <c r="D4" s="295"/>
      <c r="E4" s="295"/>
      <c r="F4" s="11" t="s">
        <v>13</v>
      </c>
      <c r="G4" s="297" t="s">
        <v>14</v>
      </c>
      <c r="H4" s="298"/>
      <c r="I4" s="282" t="s">
        <v>15</v>
      </c>
      <c r="J4" s="283"/>
      <c r="K4" s="284"/>
      <c r="L4" s="282" t="s">
        <v>16</v>
      </c>
      <c r="M4" s="283"/>
      <c r="N4" s="283"/>
      <c r="O4" s="284"/>
      <c r="P4" s="281"/>
      <c r="Q4" s="282" t="s">
        <v>17</v>
      </c>
      <c r="R4" s="283"/>
      <c r="S4" s="283"/>
      <c r="T4" s="284"/>
      <c r="U4" s="282" t="s">
        <v>18</v>
      </c>
      <c r="V4" s="283"/>
      <c r="W4" s="283"/>
      <c r="X4" s="283"/>
      <c r="Y4" s="284"/>
      <c r="Z4" s="281"/>
      <c r="AA4" s="279" t="s">
        <v>19</v>
      </c>
      <c r="AB4" s="279"/>
      <c r="AC4" s="279"/>
      <c r="AD4" s="279"/>
      <c r="AE4" s="279" t="s">
        <v>270</v>
      </c>
      <c r="AF4" s="279"/>
      <c r="AG4" s="281"/>
      <c r="AI4" s="4"/>
    </row>
    <row r="5" spans="1:35" ht="30.75" customHeight="1">
      <c r="A5" s="287"/>
      <c r="B5" s="290"/>
      <c r="C5" s="293"/>
      <c r="D5" s="296"/>
      <c r="E5" s="296"/>
      <c r="F5" s="1"/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24</v>
      </c>
      <c r="M5" s="11" t="s">
        <v>25</v>
      </c>
      <c r="N5" s="11" t="s">
        <v>25</v>
      </c>
      <c r="O5" s="13" t="s">
        <v>23</v>
      </c>
      <c r="P5" s="14"/>
      <c r="Q5" s="11" t="s">
        <v>26</v>
      </c>
      <c r="R5" s="11" t="s">
        <v>25</v>
      </c>
      <c r="S5" s="11" t="s">
        <v>25</v>
      </c>
      <c r="T5" s="11" t="s">
        <v>27</v>
      </c>
      <c r="U5" s="11" t="s">
        <v>28</v>
      </c>
      <c r="V5" s="11" t="s">
        <v>29</v>
      </c>
      <c r="W5" s="11" t="s">
        <v>30</v>
      </c>
      <c r="X5" s="11" t="s">
        <v>108</v>
      </c>
      <c r="Y5" s="15" t="s">
        <v>29</v>
      </c>
      <c r="Z5" s="14"/>
      <c r="AA5" s="13" t="s">
        <v>25</v>
      </c>
      <c r="AB5" s="13" t="s">
        <v>25</v>
      </c>
      <c r="AC5" s="11" t="s">
        <v>108</v>
      </c>
      <c r="AD5" s="200" t="s">
        <v>271</v>
      </c>
      <c r="AE5" s="200" t="s">
        <v>22</v>
      </c>
      <c r="AF5" s="14" t="s">
        <v>272</v>
      </c>
      <c r="AG5" s="2"/>
    </row>
    <row r="6" spans="1:35" s="20" customFormat="1" ht="12" customHeight="1" thickBo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7">
        <v>15</v>
      </c>
      <c r="P6" s="18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9">
        <v>25</v>
      </c>
      <c r="Z6" s="18">
        <v>26</v>
      </c>
      <c r="AA6" s="17">
        <v>27</v>
      </c>
      <c r="AB6" s="17">
        <v>28</v>
      </c>
      <c r="AC6" s="16">
        <v>29</v>
      </c>
      <c r="AD6" s="201">
        <v>30</v>
      </c>
      <c r="AE6" s="201">
        <v>31</v>
      </c>
      <c r="AF6" s="18">
        <v>32</v>
      </c>
      <c r="AG6" s="18">
        <v>33</v>
      </c>
    </row>
    <row r="7" spans="1:35" s="28" customFormat="1" ht="15" customHeight="1">
      <c r="A7" s="196"/>
      <c r="B7" s="24" t="s">
        <v>31</v>
      </c>
      <c r="C7" s="25"/>
      <c r="D7" s="25">
        <f>D8+D30</f>
        <v>5381</v>
      </c>
      <c r="E7" s="25">
        <f>E8+E30</f>
        <v>1252</v>
      </c>
      <c r="F7" s="25">
        <f>F8+F30</f>
        <v>4126</v>
      </c>
      <c r="G7" s="25">
        <f>G8+G30</f>
        <v>1910</v>
      </c>
      <c r="H7" s="25">
        <f>H8+H30</f>
        <v>2210</v>
      </c>
      <c r="I7" s="25">
        <v>35</v>
      </c>
      <c r="J7" s="25">
        <v>35</v>
      </c>
      <c r="K7" s="25">
        <v>35</v>
      </c>
      <c r="L7" s="25">
        <v>35</v>
      </c>
      <c r="M7" s="25">
        <v>35</v>
      </c>
      <c r="N7" s="25">
        <v>35</v>
      </c>
      <c r="O7" s="26">
        <v>35</v>
      </c>
      <c r="P7" s="25">
        <f>P8+P30</f>
        <v>1398</v>
      </c>
      <c r="Q7" s="25">
        <v>36</v>
      </c>
      <c r="R7" s="25">
        <v>36</v>
      </c>
      <c r="S7" s="25">
        <v>36</v>
      </c>
      <c r="T7" s="25">
        <v>36</v>
      </c>
      <c r="U7" s="25">
        <v>36</v>
      </c>
      <c r="V7" s="25">
        <v>36</v>
      </c>
      <c r="W7" s="25">
        <v>35</v>
      </c>
      <c r="X7" s="25">
        <v>36</v>
      </c>
      <c r="Y7" s="25">
        <v>36</v>
      </c>
      <c r="Z7" s="25">
        <f>Z8+Z30</f>
        <v>1396</v>
      </c>
      <c r="AA7" s="25">
        <v>36</v>
      </c>
      <c r="AB7" s="25">
        <v>36</v>
      </c>
      <c r="AC7" s="25">
        <v>36</v>
      </c>
      <c r="AD7" s="25">
        <v>36</v>
      </c>
      <c r="AE7" s="25">
        <v>36</v>
      </c>
      <c r="AF7" s="25">
        <v>36</v>
      </c>
      <c r="AG7" s="25">
        <v>1332</v>
      </c>
      <c r="AH7" s="27"/>
      <c r="AI7" s="27"/>
    </row>
    <row r="8" spans="1:35" s="28" customFormat="1" ht="15" customHeight="1">
      <c r="A8" s="167"/>
      <c r="B8" s="73" t="s">
        <v>144</v>
      </c>
      <c r="C8" s="30"/>
      <c r="D8" s="30">
        <v>2992</v>
      </c>
      <c r="E8" s="30">
        <v>940</v>
      </c>
      <c r="F8" s="30">
        <v>2052</v>
      </c>
      <c r="G8" s="30">
        <v>1559</v>
      </c>
      <c r="H8" s="30">
        <v>493</v>
      </c>
      <c r="I8" s="30">
        <v>26</v>
      </c>
      <c r="J8" s="30">
        <v>23</v>
      </c>
      <c r="K8" s="30">
        <v>26</v>
      </c>
      <c r="L8" s="30">
        <v>26</v>
      </c>
      <c r="M8" s="30">
        <v>25</v>
      </c>
      <c r="N8" s="30">
        <v>26</v>
      </c>
      <c r="O8" s="31">
        <v>28</v>
      </c>
      <c r="P8" s="30">
        <v>1028</v>
      </c>
      <c r="Q8" s="30">
        <v>34</v>
      </c>
      <c r="R8" s="30">
        <v>35</v>
      </c>
      <c r="S8" s="30">
        <v>32</v>
      </c>
      <c r="T8" s="30">
        <v>32</v>
      </c>
      <c r="U8" s="30">
        <v>31</v>
      </c>
      <c r="V8" s="30">
        <v>31</v>
      </c>
      <c r="W8" s="30">
        <v>35</v>
      </c>
      <c r="X8" s="30">
        <v>36</v>
      </c>
      <c r="Y8" s="30">
        <v>0</v>
      </c>
      <c r="Z8" s="30">
        <v>1024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27"/>
      <c r="AI8" s="27"/>
    </row>
    <row r="9" spans="1:35" s="28" customFormat="1" ht="15" customHeight="1">
      <c r="A9" s="197" t="s">
        <v>32</v>
      </c>
      <c r="B9" s="72"/>
      <c r="C9" s="72"/>
      <c r="D9" s="72">
        <v>1858</v>
      </c>
      <c r="E9" s="72">
        <v>562</v>
      </c>
      <c r="F9" s="72">
        <v>1296</v>
      </c>
      <c r="G9" s="72">
        <v>1033</v>
      </c>
      <c r="H9" s="72">
        <v>265</v>
      </c>
      <c r="I9" s="72">
        <v>16</v>
      </c>
      <c r="J9" s="72">
        <v>14</v>
      </c>
      <c r="K9" s="72">
        <v>19</v>
      </c>
      <c r="L9" s="72">
        <v>20</v>
      </c>
      <c r="M9" s="72">
        <v>19</v>
      </c>
      <c r="N9" s="72">
        <v>20</v>
      </c>
      <c r="O9" s="203">
        <v>17</v>
      </c>
      <c r="P9" s="204">
        <v>724</v>
      </c>
      <c r="Q9" s="72">
        <v>21</v>
      </c>
      <c r="R9" s="72">
        <v>21</v>
      </c>
      <c r="S9" s="72">
        <v>19</v>
      </c>
      <c r="T9" s="72">
        <v>19</v>
      </c>
      <c r="U9" s="72">
        <v>17</v>
      </c>
      <c r="V9" s="72">
        <v>18</v>
      </c>
      <c r="W9" s="72">
        <v>0</v>
      </c>
      <c r="X9" s="72">
        <v>0</v>
      </c>
      <c r="Y9" s="205">
        <v>0</v>
      </c>
      <c r="Z9" s="204">
        <v>572</v>
      </c>
      <c r="AA9" s="206">
        <v>0</v>
      </c>
      <c r="AB9" s="206">
        <v>0</v>
      </c>
      <c r="AC9" s="72">
        <v>0</v>
      </c>
      <c r="AD9" s="206">
        <v>0</v>
      </c>
      <c r="AE9" s="206">
        <v>0</v>
      </c>
      <c r="AF9" s="206">
        <v>0</v>
      </c>
      <c r="AG9" s="206">
        <v>0</v>
      </c>
      <c r="AH9" s="32"/>
      <c r="AI9" s="32"/>
    </row>
    <row r="10" spans="1:35" s="28" customFormat="1" ht="15" customHeight="1">
      <c r="A10" s="105" t="s">
        <v>34</v>
      </c>
      <c r="B10" s="105" t="s">
        <v>35</v>
      </c>
      <c r="C10" s="207" t="s">
        <v>36</v>
      </c>
      <c r="D10" s="207">
        <v>139</v>
      </c>
      <c r="E10" s="207">
        <v>46</v>
      </c>
      <c r="F10" s="208">
        <v>93</v>
      </c>
      <c r="G10" s="207">
        <v>93</v>
      </c>
      <c r="H10" s="207">
        <v>0</v>
      </c>
      <c r="I10" s="207">
        <v>1</v>
      </c>
      <c r="J10" s="207">
        <v>1</v>
      </c>
      <c r="K10" s="207">
        <v>1</v>
      </c>
      <c r="L10" s="207">
        <v>2</v>
      </c>
      <c r="M10" s="207">
        <v>1</v>
      </c>
      <c r="N10" s="207">
        <v>2</v>
      </c>
      <c r="O10" s="209">
        <v>2</v>
      </c>
      <c r="P10" s="204">
        <v>59</v>
      </c>
      <c r="Q10" s="207">
        <v>2</v>
      </c>
      <c r="R10" s="207">
        <v>1</v>
      </c>
      <c r="S10" s="207">
        <v>1</v>
      </c>
      <c r="T10" s="207">
        <v>1</v>
      </c>
      <c r="U10" s="207">
        <v>1</v>
      </c>
      <c r="V10" s="207">
        <v>1</v>
      </c>
      <c r="W10" s="207">
        <v>0</v>
      </c>
      <c r="X10" s="207">
        <v>0</v>
      </c>
      <c r="Y10" s="205">
        <v>0</v>
      </c>
      <c r="Z10" s="204">
        <v>34</v>
      </c>
      <c r="AA10" s="210">
        <v>0</v>
      </c>
      <c r="AB10" s="210">
        <v>0</v>
      </c>
      <c r="AC10" s="207">
        <v>0</v>
      </c>
      <c r="AD10" s="204">
        <v>0</v>
      </c>
      <c r="AE10" s="258">
        <v>0</v>
      </c>
      <c r="AF10" s="204">
        <v>0</v>
      </c>
      <c r="AG10" s="204">
        <v>0</v>
      </c>
    </row>
    <row r="11" spans="1:35" s="28" customFormat="1" ht="15" customHeight="1">
      <c r="A11" s="105" t="s">
        <v>37</v>
      </c>
      <c r="B11" s="105" t="s">
        <v>145</v>
      </c>
      <c r="C11" s="207" t="s">
        <v>146</v>
      </c>
      <c r="D11" s="207">
        <v>292</v>
      </c>
      <c r="E11" s="207">
        <v>97</v>
      </c>
      <c r="F11" s="208">
        <v>195</v>
      </c>
      <c r="G11" s="207">
        <v>195</v>
      </c>
      <c r="H11" s="207">
        <v>0</v>
      </c>
      <c r="I11" s="207">
        <v>3</v>
      </c>
      <c r="J11" s="207">
        <v>2</v>
      </c>
      <c r="K11" s="207">
        <v>2</v>
      </c>
      <c r="L11" s="207">
        <v>3</v>
      </c>
      <c r="M11" s="207">
        <v>2</v>
      </c>
      <c r="N11" s="207">
        <v>2</v>
      </c>
      <c r="O11" s="209">
        <v>2</v>
      </c>
      <c r="P11" s="204">
        <v>91</v>
      </c>
      <c r="Q11" s="207">
        <v>4</v>
      </c>
      <c r="R11" s="207">
        <v>4</v>
      </c>
      <c r="S11" s="207">
        <v>4</v>
      </c>
      <c r="T11" s="207">
        <v>3</v>
      </c>
      <c r="U11" s="207">
        <v>3</v>
      </c>
      <c r="V11" s="207">
        <v>3</v>
      </c>
      <c r="W11" s="207">
        <v>0</v>
      </c>
      <c r="X11" s="207">
        <v>0</v>
      </c>
      <c r="Y11" s="205">
        <v>0</v>
      </c>
      <c r="Z11" s="204">
        <v>104</v>
      </c>
      <c r="AA11" s="210">
        <v>0</v>
      </c>
      <c r="AB11" s="210">
        <v>0</v>
      </c>
      <c r="AC11" s="207">
        <v>0</v>
      </c>
      <c r="AD11" s="204">
        <v>0</v>
      </c>
      <c r="AE11" s="258">
        <v>0</v>
      </c>
      <c r="AF11" s="204">
        <v>0</v>
      </c>
      <c r="AG11" s="204">
        <v>0</v>
      </c>
    </row>
    <row r="12" spans="1:35" s="28" customFormat="1" ht="15" customHeight="1">
      <c r="A12" s="105" t="s">
        <v>39</v>
      </c>
      <c r="B12" s="105" t="s">
        <v>40</v>
      </c>
      <c r="C12" s="207" t="s">
        <v>146</v>
      </c>
      <c r="D12" s="207">
        <v>261</v>
      </c>
      <c r="E12" s="207">
        <v>87</v>
      </c>
      <c r="F12" s="208">
        <v>174</v>
      </c>
      <c r="G12" s="207">
        <v>174</v>
      </c>
      <c r="H12" s="207">
        <v>0</v>
      </c>
      <c r="I12" s="207">
        <v>2</v>
      </c>
      <c r="J12" s="207">
        <v>1</v>
      </c>
      <c r="K12" s="207">
        <v>3</v>
      </c>
      <c r="L12" s="207">
        <v>3</v>
      </c>
      <c r="M12" s="207">
        <v>2</v>
      </c>
      <c r="N12" s="207">
        <v>2</v>
      </c>
      <c r="O12" s="209">
        <v>2</v>
      </c>
      <c r="P12" s="204">
        <v>92</v>
      </c>
      <c r="Q12" s="207">
        <v>2</v>
      </c>
      <c r="R12" s="207">
        <v>2</v>
      </c>
      <c r="S12" s="207">
        <v>2</v>
      </c>
      <c r="T12" s="207">
        <v>3</v>
      </c>
      <c r="U12" s="207">
        <v>3</v>
      </c>
      <c r="V12" s="207">
        <v>3</v>
      </c>
      <c r="W12" s="207">
        <v>0</v>
      </c>
      <c r="X12" s="207">
        <v>0</v>
      </c>
      <c r="Y12" s="205">
        <v>0</v>
      </c>
      <c r="Z12" s="204">
        <v>82</v>
      </c>
      <c r="AA12" s="210">
        <v>0</v>
      </c>
      <c r="AB12" s="210">
        <v>0</v>
      </c>
      <c r="AC12" s="207">
        <v>0</v>
      </c>
      <c r="AD12" s="204">
        <v>0</v>
      </c>
      <c r="AE12" s="258">
        <v>0</v>
      </c>
      <c r="AF12" s="204">
        <v>0</v>
      </c>
      <c r="AG12" s="204">
        <v>0</v>
      </c>
    </row>
    <row r="13" spans="1:35" s="28" customFormat="1" ht="15" customHeight="1">
      <c r="A13" s="105" t="s">
        <v>42</v>
      </c>
      <c r="B13" s="105" t="s">
        <v>43</v>
      </c>
      <c r="C13" s="207" t="s">
        <v>146</v>
      </c>
      <c r="D13" s="207">
        <v>202</v>
      </c>
      <c r="E13" s="207">
        <v>67</v>
      </c>
      <c r="F13" s="208">
        <v>135</v>
      </c>
      <c r="G13" s="207">
        <v>135</v>
      </c>
      <c r="H13" s="207">
        <v>0</v>
      </c>
      <c r="I13" s="207">
        <v>1</v>
      </c>
      <c r="J13" s="207">
        <v>1</v>
      </c>
      <c r="K13" s="207">
        <v>2</v>
      </c>
      <c r="L13" s="207">
        <v>2</v>
      </c>
      <c r="M13" s="207">
        <v>2</v>
      </c>
      <c r="N13" s="207">
        <v>4</v>
      </c>
      <c r="O13" s="209">
        <v>3</v>
      </c>
      <c r="P13" s="204">
        <v>86</v>
      </c>
      <c r="Q13" s="207">
        <v>3</v>
      </c>
      <c r="R13" s="207">
        <v>3</v>
      </c>
      <c r="S13" s="207">
        <v>2</v>
      </c>
      <c r="T13" s="207">
        <v>1</v>
      </c>
      <c r="U13" s="207">
        <v>1</v>
      </c>
      <c r="V13" s="207">
        <v>1</v>
      </c>
      <c r="W13" s="207">
        <v>0</v>
      </c>
      <c r="X13" s="207">
        <v>0</v>
      </c>
      <c r="Y13" s="205">
        <v>0</v>
      </c>
      <c r="Z13" s="204">
        <v>49</v>
      </c>
      <c r="AA13" s="210">
        <v>0</v>
      </c>
      <c r="AB13" s="210">
        <v>0</v>
      </c>
      <c r="AC13" s="207">
        <v>0</v>
      </c>
      <c r="AD13" s="204">
        <v>0</v>
      </c>
      <c r="AE13" s="258">
        <v>0</v>
      </c>
      <c r="AF13" s="204">
        <v>0</v>
      </c>
      <c r="AG13" s="204">
        <v>0</v>
      </c>
    </row>
    <row r="14" spans="1:35" s="28" customFormat="1" ht="15" customHeight="1">
      <c r="A14" s="105" t="s">
        <v>44</v>
      </c>
      <c r="B14" s="21" t="s">
        <v>147</v>
      </c>
      <c r="C14" s="207" t="s">
        <v>146</v>
      </c>
      <c r="D14" s="207">
        <v>252</v>
      </c>
      <c r="E14" s="207">
        <v>84</v>
      </c>
      <c r="F14" s="208">
        <v>168</v>
      </c>
      <c r="G14" s="207">
        <v>168</v>
      </c>
      <c r="H14" s="207">
        <v>0</v>
      </c>
      <c r="I14" s="207">
        <v>2</v>
      </c>
      <c r="J14" s="207">
        <v>2</v>
      </c>
      <c r="K14" s="207">
        <v>2</v>
      </c>
      <c r="L14" s="207">
        <v>2</v>
      </c>
      <c r="M14" s="207">
        <v>3</v>
      </c>
      <c r="N14" s="207">
        <v>2</v>
      </c>
      <c r="O14" s="209">
        <v>2</v>
      </c>
      <c r="P14" s="204">
        <v>84</v>
      </c>
      <c r="Q14" s="207">
        <v>3</v>
      </c>
      <c r="R14" s="207">
        <v>3</v>
      </c>
      <c r="S14" s="207">
        <v>3</v>
      </c>
      <c r="T14" s="207">
        <v>3</v>
      </c>
      <c r="U14" s="207">
        <v>2</v>
      </c>
      <c r="V14" s="207">
        <v>3</v>
      </c>
      <c r="W14" s="207">
        <v>0</v>
      </c>
      <c r="X14" s="207">
        <v>0</v>
      </c>
      <c r="Y14" s="205">
        <v>0</v>
      </c>
      <c r="Z14" s="204">
        <v>84</v>
      </c>
      <c r="AA14" s="210">
        <v>0</v>
      </c>
      <c r="AB14" s="210">
        <v>0</v>
      </c>
      <c r="AC14" s="207">
        <v>0</v>
      </c>
      <c r="AD14" s="204">
        <v>0</v>
      </c>
      <c r="AE14" s="258">
        <v>0</v>
      </c>
      <c r="AF14" s="204">
        <v>0</v>
      </c>
      <c r="AG14" s="204">
        <v>0</v>
      </c>
    </row>
    <row r="15" spans="1:35" s="28" customFormat="1" ht="15" customHeight="1">
      <c r="A15" s="105" t="s">
        <v>46</v>
      </c>
      <c r="B15" s="105" t="s">
        <v>47</v>
      </c>
      <c r="C15" s="207" t="s">
        <v>146</v>
      </c>
      <c r="D15" s="207">
        <v>216</v>
      </c>
      <c r="E15" s="207">
        <v>72</v>
      </c>
      <c r="F15" s="208">
        <v>144</v>
      </c>
      <c r="G15" s="207">
        <v>100</v>
      </c>
      <c r="H15" s="207">
        <v>44</v>
      </c>
      <c r="I15" s="207">
        <v>2</v>
      </c>
      <c r="J15" s="207">
        <v>2</v>
      </c>
      <c r="K15" s="207">
        <v>2</v>
      </c>
      <c r="L15" s="207">
        <v>2</v>
      </c>
      <c r="M15" s="207">
        <v>2</v>
      </c>
      <c r="N15" s="207">
        <v>1</v>
      </c>
      <c r="O15" s="209">
        <v>2</v>
      </c>
      <c r="P15" s="204">
        <v>76</v>
      </c>
      <c r="Q15" s="207">
        <v>2</v>
      </c>
      <c r="R15" s="207">
        <v>2</v>
      </c>
      <c r="S15" s="207">
        <v>2</v>
      </c>
      <c r="T15" s="207">
        <v>3</v>
      </c>
      <c r="U15" s="207">
        <v>2</v>
      </c>
      <c r="V15" s="207">
        <v>2</v>
      </c>
      <c r="W15" s="207">
        <v>0</v>
      </c>
      <c r="X15" s="207">
        <v>0</v>
      </c>
      <c r="Y15" s="205">
        <v>0</v>
      </c>
      <c r="Z15" s="204">
        <v>68</v>
      </c>
      <c r="AA15" s="210">
        <v>0</v>
      </c>
      <c r="AB15" s="210">
        <v>0</v>
      </c>
      <c r="AC15" s="207">
        <v>0</v>
      </c>
      <c r="AD15" s="204">
        <v>0</v>
      </c>
      <c r="AE15" s="258">
        <v>0</v>
      </c>
      <c r="AF15" s="204">
        <v>0</v>
      </c>
      <c r="AG15" s="204">
        <v>0</v>
      </c>
    </row>
    <row r="16" spans="1:35" s="28" customFormat="1" ht="15" customHeight="1">
      <c r="A16" s="105" t="s">
        <v>48</v>
      </c>
      <c r="B16" s="105" t="s">
        <v>49</v>
      </c>
      <c r="C16" s="207" t="s">
        <v>146</v>
      </c>
      <c r="D16" s="207">
        <v>108</v>
      </c>
      <c r="E16" s="207">
        <v>36</v>
      </c>
      <c r="F16" s="208">
        <v>72</v>
      </c>
      <c r="G16" s="207">
        <v>60</v>
      </c>
      <c r="H16" s="207">
        <v>12</v>
      </c>
      <c r="I16" s="207">
        <v>1</v>
      </c>
      <c r="J16" s="207">
        <v>1</v>
      </c>
      <c r="K16" s="207">
        <v>1</v>
      </c>
      <c r="L16" s="207">
        <v>1</v>
      </c>
      <c r="M16" s="207">
        <v>1</v>
      </c>
      <c r="N16" s="207">
        <v>1</v>
      </c>
      <c r="O16" s="209">
        <v>0</v>
      </c>
      <c r="P16" s="204">
        <v>34</v>
      </c>
      <c r="Q16" s="207">
        <v>2</v>
      </c>
      <c r="R16" s="207">
        <v>1</v>
      </c>
      <c r="S16" s="207">
        <v>2</v>
      </c>
      <c r="T16" s="207">
        <v>1</v>
      </c>
      <c r="U16" s="207">
        <v>1</v>
      </c>
      <c r="V16" s="207">
        <v>1</v>
      </c>
      <c r="W16" s="207">
        <v>0</v>
      </c>
      <c r="X16" s="207">
        <v>0</v>
      </c>
      <c r="Y16" s="205">
        <v>0</v>
      </c>
      <c r="Z16" s="204">
        <v>38</v>
      </c>
      <c r="AA16" s="210">
        <v>0</v>
      </c>
      <c r="AB16" s="210">
        <v>0</v>
      </c>
      <c r="AC16" s="207">
        <v>0</v>
      </c>
      <c r="AD16" s="204">
        <v>0</v>
      </c>
      <c r="AE16" s="258">
        <v>0</v>
      </c>
      <c r="AF16" s="204">
        <v>0</v>
      </c>
      <c r="AG16" s="204">
        <v>0</v>
      </c>
    </row>
    <row r="17" spans="1:38" s="28" customFormat="1" ht="15" customHeight="1">
      <c r="A17" s="105" t="s">
        <v>50</v>
      </c>
      <c r="B17" s="105" t="s">
        <v>51</v>
      </c>
      <c r="C17" s="207" t="s">
        <v>148</v>
      </c>
      <c r="D17" s="207">
        <v>171</v>
      </c>
      <c r="E17" s="207">
        <v>0</v>
      </c>
      <c r="F17" s="208">
        <v>171</v>
      </c>
      <c r="G17" s="207">
        <v>0</v>
      </c>
      <c r="H17" s="207">
        <v>171</v>
      </c>
      <c r="I17" s="207">
        <v>2</v>
      </c>
      <c r="J17" s="207">
        <v>2</v>
      </c>
      <c r="K17" s="207">
        <v>3</v>
      </c>
      <c r="L17" s="207">
        <v>2</v>
      </c>
      <c r="M17" s="207">
        <v>2</v>
      </c>
      <c r="N17" s="207">
        <v>2</v>
      </c>
      <c r="O17" s="209">
        <v>2</v>
      </c>
      <c r="P17" s="204">
        <v>89</v>
      </c>
      <c r="Q17" s="207">
        <v>2</v>
      </c>
      <c r="R17" s="207">
        <v>2</v>
      </c>
      <c r="S17" s="207">
        <v>2</v>
      </c>
      <c r="T17" s="207">
        <v>3</v>
      </c>
      <c r="U17" s="207">
        <v>3</v>
      </c>
      <c r="V17" s="207">
        <v>3</v>
      </c>
      <c r="W17" s="207">
        <v>0</v>
      </c>
      <c r="X17" s="207">
        <v>0</v>
      </c>
      <c r="Y17" s="205">
        <v>0</v>
      </c>
      <c r="Z17" s="204">
        <v>82</v>
      </c>
      <c r="AA17" s="210">
        <v>0</v>
      </c>
      <c r="AB17" s="210">
        <v>0</v>
      </c>
      <c r="AC17" s="207">
        <v>0</v>
      </c>
      <c r="AD17" s="204">
        <v>0</v>
      </c>
      <c r="AE17" s="258">
        <v>0</v>
      </c>
      <c r="AF17" s="204">
        <v>0</v>
      </c>
      <c r="AG17" s="204">
        <v>0</v>
      </c>
    </row>
    <row r="18" spans="1:38" s="28" customFormat="1" ht="15" customHeight="1">
      <c r="A18" s="105" t="s">
        <v>52</v>
      </c>
      <c r="B18" s="105" t="s">
        <v>53</v>
      </c>
      <c r="C18" s="207" t="s">
        <v>149</v>
      </c>
      <c r="D18" s="207">
        <v>108</v>
      </c>
      <c r="E18" s="207">
        <v>36</v>
      </c>
      <c r="F18" s="208">
        <v>72</v>
      </c>
      <c r="G18" s="207">
        <v>60</v>
      </c>
      <c r="H18" s="211">
        <v>12</v>
      </c>
      <c r="I18" s="207">
        <v>1</v>
      </c>
      <c r="J18" s="207">
        <v>1</v>
      </c>
      <c r="K18" s="207">
        <v>1</v>
      </c>
      <c r="L18" s="207">
        <v>1</v>
      </c>
      <c r="M18" s="207">
        <v>2</v>
      </c>
      <c r="N18" s="207">
        <v>2</v>
      </c>
      <c r="O18" s="209">
        <v>0</v>
      </c>
      <c r="P18" s="204" t="s">
        <v>54</v>
      </c>
      <c r="Q18" s="207">
        <v>1</v>
      </c>
      <c r="R18" s="207">
        <v>1</v>
      </c>
      <c r="S18" s="207">
        <v>1</v>
      </c>
      <c r="T18" s="207">
        <v>1</v>
      </c>
      <c r="U18" s="207">
        <v>1</v>
      </c>
      <c r="V18" s="207">
        <v>1</v>
      </c>
      <c r="W18" s="207">
        <v>0</v>
      </c>
      <c r="X18" s="207">
        <v>0</v>
      </c>
      <c r="Y18" s="205">
        <v>0</v>
      </c>
      <c r="Z18" s="204">
        <v>31</v>
      </c>
      <c r="AA18" s="210">
        <v>0</v>
      </c>
      <c r="AB18" s="210">
        <v>0</v>
      </c>
      <c r="AC18" s="207">
        <v>0</v>
      </c>
      <c r="AD18" s="204">
        <v>0</v>
      </c>
      <c r="AE18" s="258">
        <v>0</v>
      </c>
      <c r="AF18" s="204">
        <v>0</v>
      </c>
      <c r="AG18" s="204">
        <v>0</v>
      </c>
    </row>
    <row r="19" spans="1:38" s="28" customFormat="1" ht="15" customHeight="1">
      <c r="A19" s="105" t="s">
        <v>55</v>
      </c>
      <c r="B19" s="105" t="s">
        <v>56</v>
      </c>
      <c r="C19" s="207" t="s">
        <v>38</v>
      </c>
      <c r="D19" s="207">
        <v>108</v>
      </c>
      <c r="E19" s="207">
        <v>36</v>
      </c>
      <c r="F19" s="208">
        <v>72</v>
      </c>
      <c r="G19" s="207">
        <v>72</v>
      </c>
      <c r="H19" s="211">
        <v>0</v>
      </c>
      <c r="I19" s="207">
        <v>1</v>
      </c>
      <c r="J19" s="207">
        <v>1</v>
      </c>
      <c r="K19" s="207">
        <v>2</v>
      </c>
      <c r="L19" s="207">
        <v>2</v>
      </c>
      <c r="M19" s="207">
        <v>2</v>
      </c>
      <c r="N19" s="207">
        <v>2</v>
      </c>
      <c r="O19" s="209">
        <v>2</v>
      </c>
      <c r="P19" s="204">
        <v>72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5">
        <v>0</v>
      </c>
      <c r="Z19" s="204">
        <v>0</v>
      </c>
      <c r="AA19" s="210">
        <v>0</v>
      </c>
      <c r="AB19" s="210">
        <v>0</v>
      </c>
      <c r="AC19" s="207">
        <v>0</v>
      </c>
      <c r="AD19" s="204">
        <v>0</v>
      </c>
      <c r="AE19" s="258">
        <v>0</v>
      </c>
      <c r="AF19" s="204">
        <v>0</v>
      </c>
      <c r="AG19" s="204">
        <v>0</v>
      </c>
    </row>
    <row r="20" spans="1:38" s="34" customFormat="1" ht="15" customHeight="1">
      <c r="A20" s="182" t="s">
        <v>57</v>
      </c>
      <c r="B20" s="107" t="s">
        <v>58</v>
      </c>
      <c r="C20" s="212"/>
      <c r="D20" s="212">
        <v>864</v>
      </c>
      <c r="E20" s="212">
        <v>288</v>
      </c>
      <c r="F20" s="212">
        <v>576</v>
      </c>
      <c r="G20" s="212">
        <v>506</v>
      </c>
      <c r="H20" s="212">
        <v>70</v>
      </c>
      <c r="I20" s="212">
        <v>7</v>
      </c>
      <c r="J20" s="212">
        <v>6</v>
      </c>
      <c r="K20" s="212">
        <v>4</v>
      </c>
      <c r="L20" s="212">
        <v>5</v>
      </c>
      <c r="M20" s="212">
        <v>5</v>
      </c>
      <c r="N20" s="212">
        <v>5</v>
      </c>
      <c r="O20" s="212">
        <v>10</v>
      </c>
      <c r="P20" s="212">
        <v>230</v>
      </c>
      <c r="Q20" s="212">
        <v>11</v>
      </c>
      <c r="R20" s="212">
        <v>11</v>
      </c>
      <c r="S20" s="212">
        <v>10</v>
      </c>
      <c r="T20" s="212">
        <v>11</v>
      </c>
      <c r="U20" s="212">
        <v>12</v>
      </c>
      <c r="V20" s="212">
        <v>11</v>
      </c>
      <c r="W20" s="212">
        <v>0</v>
      </c>
      <c r="X20" s="212">
        <v>0</v>
      </c>
      <c r="Y20" s="212">
        <v>0</v>
      </c>
      <c r="Z20" s="212">
        <v>346</v>
      </c>
      <c r="AA20" s="212">
        <v>0</v>
      </c>
      <c r="AB20" s="212">
        <v>0</v>
      </c>
      <c r="AC20" s="212">
        <v>0</v>
      </c>
      <c r="AD20" s="212">
        <v>0</v>
      </c>
      <c r="AE20" s="206">
        <v>0</v>
      </c>
      <c r="AF20" s="212">
        <v>0</v>
      </c>
      <c r="AG20" s="212">
        <v>0</v>
      </c>
      <c r="AH20" s="27"/>
      <c r="AI20" s="27"/>
      <c r="AJ20" s="27"/>
      <c r="AK20" s="27"/>
      <c r="AL20" s="27"/>
    </row>
    <row r="21" spans="1:38" s="28" customFormat="1" ht="15" customHeight="1">
      <c r="A21" s="105" t="s">
        <v>59</v>
      </c>
      <c r="B21" s="105" t="s">
        <v>60</v>
      </c>
      <c r="C21" s="207" t="s">
        <v>36</v>
      </c>
      <c r="D21" s="207">
        <v>432</v>
      </c>
      <c r="E21" s="207">
        <v>144</v>
      </c>
      <c r="F21" s="208">
        <v>288</v>
      </c>
      <c r="G21" s="207">
        <v>288</v>
      </c>
      <c r="H21" s="207">
        <v>0</v>
      </c>
      <c r="I21" s="207">
        <v>4</v>
      </c>
      <c r="J21" s="207">
        <v>4</v>
      </c>
      <c r="K21" s="207">
        <v>2</v>
      </c>
      <c r="L21" s="207">
        <v>3</v>
      </c>
      <c r="M21" s="207">
        <v>3</v>
      </c>
      <c r="N21" s="207">
        <v>3</v>
      </c>
      <c r="O21" s="210">
        <v>7</v>
      </c>
      <c r="P21" s="204">
        <v>143</v>
      </c>
      <c r="Q21" s="207">
        <v>5</v>
      </c>
      <c r="R21" s="207">
        <v>5</v>
      </c>
      <c r="S21" s="207">
        <v>4</v>
      </c>
      <c r="T21" s="207">
        <v>4</v>
      </c>
      <c r="U21" s="207">
        <v>5</v>
      </c>
      <c r="V21" s="207">
        <v>5</v>
      </c>
      <c r="W21" s="207">
        <v>0</v>
      </c>
      <c r="X21" s="207">
        <v>0</v>
      </c>
      <c r="Y21" s="205">
        <v>0</v>
      </c>
      <c r="Z21" s="204">
        <v>145</v>
      </c>
      <c r="AA21" s="210">
        <v>0</v>
      </c>
      <c r="AB21" s="210">
        <v>0</v>
      </c>
      <c r="AC21" s="207">
        <v>0</v>
      </c>
      <c r="AD21" s="204">
        <v>0</v>
      </c>
      <c r="AE21" s="258">
        <v>0</v>
      </c>
      <c r="AF21" s="204">
        <v>0</v>
      </c>
      <c r="AG21" s="204">
        <v>0</v>
      </c>
    </row>
    <row r="22" spans="1:38" s="28" customFormat="1" ht="15" customHeight="1">
      <c r="A22" s="105" t="s">
        <v>62</v>
      </c>
      <c r="B22" s="105" t="s">
        <v>63</v>
      </c>
      <c r="C22" s="207" t="s">
        <v>36</v>
      </c>
      <c r="D22" s="207">
        <v>270</v>
      </c>
      <c r="E22" s="207">
        <v>90</v>
      </c>
      <c r="F22" s="208">
        <v>180</v>
      </c>
      <c r="G22" s="207">
        <v>160</v>
      </c>
      <c r="H22" s="207">
        <v>20</v>
      </c>
      <c r="I22" s="207">
        <v>3</v>
      </c>
      <c r="J22" s="207">
        <v>2</v>
      </c>
      <c r="K22" s="207">
        <v>2</v>
      </c>
      <c r="L22" s="207">
        <v>2</v>
      </c>
      <c r="M22" s="207">
        <v>2</v>
      </c>
      <c r="N22" s="207">
        <v>2</v>
      </c>
      <c r="O22" s="210">
        <v>3</v>
      </c>
      <c r="P22" s="204" t="s">
        <v>64</v>
      </c>
      <c r="Q22" s="207">
        <v>3</v>
      </c>
      <c r="R22" s="207">
        <v>3</v>
      </c>
      <c r="S22" s="207">
        <v>3</v>
      </c>
      <c r="T22" s="207">
        <v>3</v>
      </c>
      <c r="U22" s="207">
        <v>3</v>
      </c>
      <c r="V22" s="207">
        <v>3</v>
      </c>
      <c r="W22" s="207">
        <v>0</v>
      </c>
      <c r="X22" s="207">
        <v>0</v>
      </c>
      <c r="Y22" s="205">
        <v>0</v>
      </c>
      <c r="Z22" s="204">
        <v>93</v>
      </c>
      <c r="AA22" s="210">
        <v>0</v>
      </c>
      <c r="AB22" s="210">
        <v>0</v>
      </c>
      <c r="AC22" s="207">
        <v>0</v>
      </c>
      <c r="AD22" s="204">
        <v>0</v>
      </c>
      <c r="AE22" s="258">
        <v>0</v>
      </c>
      <c r="AF22" s="204">
        <v>0</v>
      </c>
      <c r="AG22" s="204">
        <v>0</v>
      </c>
    </row>
    <row r="23" spans="1:38" s="28" customFormat="1" ht="15" customHeight="1">
      <c r="A23" s="105" t="s">
        <v>65</v>
      </c>
      <c r="B23" s="105" t="s">
        <v>66</v>
      </c>
      <c r="C23" s="207" t="s">
        <v>38</v>
      </c>
      <c r="D23" s="207">
        <v>162</v>
      </c>
      <c r="E23" s="207">
        <v>54</v>
      </c>
      <c r="F23" s="208">
        <v>108</v>
      </c>
      <c r="G23" s="207">
        <v>58</v>
      </c>
      <c r="H23" s="207">
        <v>50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10">
        <v>0</v>
      </c>
      <c r="P23" s="204">
        <v>0</v>
      </c>
      <c r="Q23" s="207">
        <v>3</v>
      </c>
      <c r="R23" s="207">
        <v>3</v>
      </c>
      <c r="S23" s="207">
        <v>3</v>
      </c>
      <c r="T23" s="207">
        <v>4</v>
      </c>
      <c r="U23" s="207">
        <v>4</v>
      </c>
      <c r="V23" s="207">
        <v>3</v>
      </c>
      <c r="W23" s="207">
        <v>0</v>
      </c>
      <c r="X23" s="207">
        <v>0</v>
      </c>
      <c r="Y23" s="205">
        <v>0</v>
      </c>
      <c r="Z23" s="204">
        <v>108</v>
      </c>
      <c r="AA23" s="210">
        <v>0</v>
      </c>
      <c r="AB23" s="210">
        <v>0</v>
      </c>
      <c r="AC23" s="207">
        <v>0</v>
      </c>
      <c r="AD23" s="204">
        <v>0</v>
      </c>
      <c r="AE23" s="258">
        <v>0</v>
      </c>
      <c r="AF23" s="204">
        <v>0</v>
      </c>
      <c r="AG23" s="204">
        <v>0</v>
      </c>
    </row>
    <row r="24" spans="1:38" s="36" customFormat="1" ht="15" customHeight="1">
      <c r="A24" s="35" t="s">
        <v>67</v>
      </c>
      <c r="B24" s="74" t="s">
        <v>68</v>
      </c>
      <c r="C24" s="203"/>
      <c r="D24" s="206">
        <v>270</v>
      </c>
      <c r="E24" s="206">
        <v>90</v>
      </c>
      <c r="F24" s="206">
        <v>180</v>
      </c>
      <c r="G24" s="206">
        <v>22</v>
      </c>
      <c r="H24" s="206">
        <v>158</v>
      </c>
      <c r="I24" s="206">
        <v>3</v>
      </c>
      <c r="J24" s="206">
        <v>3</v>
      </c>
      <c r="K24" s="206">
        <v>3</v>
      </c>
      <c r="L24" s="206">
        <v>1</v>
      </c>
      <c r="M24" s="206">
        <v>1</v>
      </c>
      <c r="N24" s="206">
        <v>1</v>
      </c>
      <c r="O24" s="206">
        <v>1</v>
      </c>
      <c r="P24" s="206">
        <v>74</v>
      </c>
      <c r="Q24" s="206">
        <v>2</v>
      </c>
      <c r="R24" s="206">
        <v>3</v>
      </c>
      <c r="S24" s="206">
        <v>3</v>
      </c>
      <c r="T24" s="206">
        <v>2</v>
      </c>
      <c r="U24" s="206">
        <v>2</v>
      </c>
      <c r="V24" s="206">
        <v>2</v>
      </c>
      <c r="W24" s="206">
        <v>35</v>
      </c>
      <c r="X24" s="206">
        <v>36</v>
      </c>
      <c r="Y24" s="206">
        <v>0</v>
      </c>
      <c r="Z24" s="206">
        <v>106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</row>
    <row r="25" spans="1:38" s="28" customFormat="1" ht="15" customHeight="1">
      <c r="A25" s="105" t="s">
        <v>69</v>
      </c>
      <c r="B25" s="105" t="s">
        <v>70</v>
      </c>
      <c r="C25" s="207" t="s">
        <v>150</v>
      </c>
      <c r="D25" s="207">
        <v>51</v>
      </c>
      <c r="E25" s="207">
        <v>17</v>
      </c>
      <c r="F25" s="208">
        <v>34</v>
      </c>
      <c r="G25" s="207">
        <v>10</v>
      </c>
      <c r="H25" s="207">
        <v>24</v>
      </c>
      <c r="I25" s="207">
        <v>2</v>
      </c>
      <c r="J25" s="207">
        <v>2</v>
      </c>
      <c r="K25" s="207">
        <v>2</v>
      </c>
      <c r="L25" s="207">
        <v>0</v>
      </c>
      <c r="M25" s="207">
        <v>0</v>
      </c>
      <c r="N25" s="207">
        <v>0</v>
      </c>
      <c r="O25" s="210">
        <v>0</v>
      </c>
      <c r="P25" s="204">
        <v>34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5">
        <v>0</v>
      </c>
      <c r="Z25" s="204">
        <v>0</v>
      </c>
      <c r="AA25" s="210">
        <v>0</v>
      </c>
      <c r="AB25" s="210">
        <v>0</v>
      </c>
      <c r="AC25" s="207">
        <v>0</v>
      </c>
      <c r="AD25" s="204">
        <v>0</v>
      </c>
      <c r="AE25" s="258">
        <v>0</v>
      </c>
      <c r="AF25" s="204">
        <v>0</v>
      </c>
      <c r="AG25" s="204">
        <v>0</v>
      </c>
    </row>
    <row r="26" spans="1:38" s="28" customFormat="1" ht="15" customHeight="1">
      <c r="A26" s="105" t="s">
        <v>71</v>
      </c>
      <c r="B26" s="105" t="s">
        <v>72</v>
      </c>
      <c r="C26" s="207" t="s">
        <v>150</v>
      </c>
      <c r="D26" s="207">
        <v>45</v>
      </c>
      <c r="E26" s="207">
        <v>15</v>
      </c>
      <c r="F26" s="208">
        <v>30</v>
      </c>
      <c r="G26" s="207">
        <v>3</v>
      </c>
      <c r="H26" s="207">
        <v>27</v>
      </c>
      <c r="I26" s="207">
        <v>1</v>
      </c>
      <c r="J26" s="207">
        <v>1</v>
      </c>
      <c r="K26" s="207">
        <v>1</v>
      </c>
      <c r="L26" s="207">
        <v>1</v>
      </c>
      <c r="M26" s="207">
        <v>1</v>
      </c>
      <c r="N26" s="207">
        <v>0</v>
      </c>
      <c r="O26" s="210">
        <v>0</v>
      </c>
      <c r="P26" s="204">
        <v>30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5">
        <v>0</v>
      </c>
      <c r="Z26" s="204">
        <v>0</v>
      </c>
      <c r="AA26" s="210">
        <v>0</v>
      </c>
      <c r="AB26" s="210">
        <v>0</v>
      </c>
      <c r="AC26" s="207">
        <v>0</v>
      </c>
      <c r="AD26" s="204">
        <v>0</v>
      </c>
      <c r="AE26" s="258">
        <v>0</v>
      </c>
      <c r="AF26" s="204">
        <v>0</v>
      </c>
      <c r="AG26" s="204">
        <v>0</v>
      </c>
    </row>
    <row r="27" spans="1:38" s="36" customFormat="1" ht="15" customHeight="1">
      <c r="A27" s="37" t="s">
        <v>73</v>
      </c>
      <c r="B27" s="71" t="s">
        <v>74</v>
      </c>
      <c r="C27" s="207" t="s">
        <v>150</v>
      </c>
      <c r="D27" s="207">
        <v>58</v>
      </c>
      <c r="E27" s="207">
        <v>19</v>
      </c>
      <c r="F27" s="208">
        <v>39</v>
      </c>
      <c r="G27" s="207">
        <v>9</v>
      </c>
      <c r="H27" s="207">
        <v>30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10">
        <v>0</v>
      </c>
      <c r="P27" s="204">
        <v>0</v>
      </c>
      <c r="Q27" s="207">
        <v>1</v>
      </c>
      <c r="R27" s="207">
        <v>2</v>
      </c>
      <c r="S27" s="207">
        <v>2</v>
      </c>
      <c r="T27" s="207">
        <v>1</v>
      </c>
      <c r="U27" s="207">
        <v>1</v>
      </c>
      <c r="V27" s="207">
        <v>1</v>
      </c>
      <c r="W27" s="207">
        <v>0</v>
      </c>
      <c r="X27" s="207">
        <v>0</v>
      </c>
      <c r="Y27" s="205">
        <v>0</v>
      </c>
      <c r="Z27" s="204">
        <v>39</v>
      </c>
      <c r="AA27" s="210">
        <v>0</v>
      </c>
      <c r="AB27" s="210">
        <v>0</v>
      </c>
      <c r="AC27" s="207">
        <v>0</v>
      </c>
      <c r="AD27" s="204">
        <v>0</v>
      </c>
      <c r="AE27" s="258">
        <v>0</v>
      </c>
      <c r="AF27" s="204">
        <v>0</v>
      </c>
      <c r="AG27" s="204">
        <v>0</v>
      </c>
    </row>
    <row r="28" spans="1:38" s="28" customFormat="1" ht="15" customHeight="1">
      <c r="A28" s="105" t="s">
        <v>75</v>
      </c>
      <c r="B28" s="105" t="s">
        <v>76</v>
      </c>
      <c r="C28" s="207" t="s">
        <v>150</v>
      </c>
      <c r="D28" s="207">
        <v>53</v>
      </c>
      <c r="E28" s="207">
        <v>18</v>
      </c>
      <c r="F28" s="208">
        <v>35</v>
      </c>
      <c r="G28" s="207">
        <v>0</v>
      </c>
      <c r="H28" s="207">
        <v>35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10">
        <v>0</v>
      </c>
      <c r="P28" s="204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35</v>
      </c>
      <c r="X28" s="207">
        <v>0</v>
      </c>
      <c r="Y28" s="205">
        <v>0</v>
      </c>
      <c r="Z28" s="204" t="s">
        <v>77</v>
      </c>
      <c r="AA28" s="210">
        <v>0</v>
      </c>
      <c r="AB28" s="210">
        <v>0</v>
      </c>
      <c r="AC28" s="207">
        <v>0</v>
      </c>
      <c r="AD28" s="204">
        <v>0</v>
      </c>
      <c r="AE28" s="258">
        <v>0</v>
      </c>
      <c r="AF28" s="204">
        <v>0</v>
      </c>
      <c r="AG28" s="204">
        <v>0</v>
      </c>
    </row>
    <row r="29" spans="1:38" s="28" customFormat="1" ht="15" customHeight="1">
      <c r="A29" s="105" t="s">
        <v>78</v>
      </c>
      <c r="B29" s="105" t="s">
        <v>79</v>
      </c>
      <c r="C29" s="207" t="s">
        <v>150</v>
      </c>
      <c r="D29" s="207">
        <v>63</v>
      </c>
      <c r="E29" s="207">
        <v>21</v>
      </c>
      <c r="F29" s="208">
        <v>42</v>
      </c>
      <c r="G29" s="207">
        <v>0</v>
      </c>
      <c r="H29" s="207">
        <v>42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1</v>
      </c>
      <c r="O29" s="210">
        <v>1</v>
      </c>
      <c r="P29" s="204">
        <v>10</v>
      </c>
      <c r="Q29" s="207">
        <v>1</v>
      </c>
      <c r="R29" s="207">
        <v>1</v>
      </c>
      <c r="S29" s="207">
        <v>1</v>
      </c>
      <c r="T29" s="207">
        <v>1</v>
      </c>
      <c r="U29" s="207">
        <v>1</v>
      </c>
      <c r="V29" s="207">
        <v>1</v>
      </c>
      <c r="W29" s="207">
        <v>0</v>
      </c>
      <c r="X29" s="207">
        <v>0</v>
      </c>
      <c r="Y29" s="205">
        <v>0</v>
      </c>
      <c r="Z29" s="204">
        <v>32</v>
      </c>
      <c r="AA29" s="210">
        <v>0</v>
      </c>
      <c r="AB29" s="210">
        <v>0</v>
      </c>
      <c r="AC29" s="207">
        <v>0</v>
      </c>
      <c r="AD29" s="204">
        <v>0</v>
      </c>
      <c r="AE29" s="258">
        <v>0</v>
      </c>
      <c r="AF29" s="204">
        <v>0</v>
      </c>
      <c r="AG29" s="204">
        <v>0</v>
      </c>
    </row>
    <row r="30" spans="1:38" s="36" customFormat="1" ht="15" customHeight="1">
      <c r="A30" s="171"/>
      <c r="B30" s="38" t="s">
        <v>80</v>
      </c>
      <c r="C30" s="30"/>
      <c r="D30" s="30">
        <f>D31+D38</f>
        <v>2389</v>
      </c>
      <c r="E30" s="30">
        <f>E31+E38</f>
        <v>312</v>
      </c>
      <c r="F30" s="30">
        <f>F31+F38</f>
        <v>2074</v>
      </c>
      <c r="G30" s="30">
        <f>G31+G38</f>
        <v>351</v>
      </c>
      <c r="H30" s="30">
        <f>H31+H38</f>
        <v>1717</v>
      </c>
      <c r="I30" s="30">
        <v>9</v>
      </c>
      <c r="J30" s="30">
        <v>12</v>
      </c>
      <c r="K30" s="30">
        <v>9</v>
      </c>
      <c r="L30" s="30">
        <v>9</v>
      </c>
      <c r="M30" s="30">
        <v>10</v>
      </c>
      <c r="N30" s="30">
        <v>9</v>
      </c>
      <c r="O30" s="30">
        <v>7</v>
      </c>
      <c r="P30" s="30">
        <f>P31+P38</f>
        <v>370</v>
      </c>
      <c r="Q30" s="30">
        <v>2</v>
      </c>
      <c r="R30" s="30">
        <v>1</v>
      </c>
      <c r="S30" s="30">
        <v>4</v>
      </c>
      <c r="T30" s="30">
        <v>4</v>
      </c>
      <c r="U30" s="30">
        <v>5</v>
      </c>
      <c r="V30" s="30">
        <v>5</v>
      </c>
      <c r="W30" s="30">
        <v>0</v>
      </c>
      <c r="X30" s="30">
        <v>36</v>
      </c>
      <c r="Y30" s="30">
        <v>36</v>
      </c>
      <c r="Z30" s="30">
        <f>Z31+Z38</f>
        <v>372</v>
      </c>
      <c r="AA30" s="30">
        <v>36</v>
      </c>
      <c r="AB30" s="30">
        <v>36</v>
      </c>
      <c r="AC30" s="30">
        <v>36</v>
      </c>
      <c r="AD30" s="30">
        <v>36</v>
      </c>
      <c r="AE30" s="30">
        <v>36</v>
      </c>
      <c r="AF30" s="30">
        <v>36</v>
      </c>
      <c r="AG30" s="30">
        <f>AG31+AG38</f>
        <v>1332</v>
      </c>
    </row>
    <row r="31" spans="1:38" s="43" customFormat="1" ht="15" customHeight="1">
      <c r="A31" s="40" t="s">
        <v>81</v>
      </c>
      <c r="B31" s="41" t="s">
        <v>82</v>
      </c>
      <c r="C31" s="212"/>
      <c r="D31" s="212">
        <f>D32+D33+D34+D35+D36+D37</f>
        <v>344</v>
      </c>
      <c r="E31" s="212">
        <f>E32+E33+E34+E35+E36</f>
        <v>101</v>
      </c>
      <c r="F31" s="212">
        <f>F32+F33+F34+F35+F36+F37</f>
        <v>243</v>
      </c>
      <c r="G31" s="212">
        <f>G32+G33+G34+G35+G36</f>
        <v>146</v>
      </c>
      <c r="H31" s="212">
        <f>H32+H33+H34+H35+H36+H37</f>
        <v>97</v>
      </c>
      <c r="I31" s="212">
        <v>3</v>
      </c>
      <c r="J31" s="212">
        <v>3</v>
      </c>
      <c r="K31" s="212">
        <v>2</v>
      </c>
      <c r="L31" s="212">
        <v>5</v>
      </c>
      <c r="M31" s="212">
        <v>5</v>
      </c>
      <c r="N31" s="212">
        <v>2</v>
      </c>
      <c r="O31" s="212">
        <v>4</v>
      </c>
      <c r="P31" s="212">
        <f>P32+P34+P36</f>
        <v>139</v>
      </c>
      <c r="Q31" s="212">
        <v>0</v>
      </c>
      <c r="R31" s="212">
        <v>0</v>
      </c>
      <c r="S31" s="212">
        <v>0</v>
      </c>
      <c r="T31" s="212">
        <v>0</v>
      </c>
      <c r="U31" s="212">
        <v>3</v>
      </c>
      <c r="V31" s="212">
        <v>1</v>
      </c>
      <c r="W31" s="212">
        <v>0</v>
      </c>
      <c r="X31" s="212">
        <v>0</v>
      </c>
      <c r="Y31" s="212">
        <v>0</v>
      </c>
      <c r="Z31" s="212">
        <v>32</v>
      </c>
      <c r="AA31" s="212">
        <v>8</v>
      </c>
      <c r="AB31" s="212">
        <v>8</v>
      </c>
      <c r="AC31" s="212">
        <v>4</v>
      </c>
      <c r="AD31" s="206">
        <v>0</v>
      </c>
      <c r="AE31" s="206">
        <v>0</v>
      </c>
      <c r="AF31" s="212">
        <v>0</v>
      </c>
      <c r="AG31" s="212">
        <f>AG33+AG37</f>
        <v>72</v>
      </c>
      <c r="AH31" s="42"/>
      <c r="AI31" s="42"/>
      <c r="AJ31" s="42"/>
      <c r="AK31" s="42"/>
      <c r="AL31" s="42"/>
    </row>
    <row r="32" spans="1:38" s="36" customFormat="1" ht="15" customHeight="1">
      <c r="A32" s="44" t="s">
        <v>83</v>
      </c>
      <c r="B32" s="45" t="s">
        <v>113</v>
      </c>
      <c r="C32" s="207" t="s">
        <v>38</v>
      </c>
      <c r="D32" s="207">
        <v>69</v>
      </c>
      <c r="E32" s="207">
        <v>23</v>
      </c>
      <c r="F32" s="208">
        <v>46</v>
      </c>
      <c r="G32" s="207">
        <v>36</v>
      </c>
      <c r="H32" s="207">
        <v>10</v>
      </c>
      <c r="I32" s="207">
        <v>0</v>
      </c>
      <c r="J32" s="207">
        <v>0</v>
      </c>
      <c r="K32" s="207">
        <v>0</v>
      </c>
      <c r="L32" s="207">
        <v>2</v>
      </c>
      <c r="M32" s="207">
        <v>3</v>
      </c>
      <c r="N32" s="207">
        <v>1</v>
      </c>
      <c r="O32" s="210">
        <v>2</v>
      </c>
      <c r="P32" s="204">
        <v>46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5">
        <v>0</v>
      </c>
      <c r="Z32" s="204">
        <v>0</v>
      </c>
      <c r="AA32" s="210">
        <v>0</v>
      </c>
      <c r="AB32" s="210">
        <v>0</v>
      </c>
      <c r="AC32" s="208">
        <v>0</v>
      </c>
      <c r="AD32" s="204">
        <v>0</v>
      </c>
      <c r="AE32" s="258">
        <v>0</v>
      </c>
      <c r="AF32" s="204">
        <v>0</v>
      </c>
      <c r="AG32" s="204">
        <v>0</v>
      </c>
      <c r="AH32" s="39"/>
    </row>
    <row r="33" spans="1:38" s="36" customFormat="1" ht="15" customHeight="1">
      <c r="A33" s="44" t="s">
        <v>84</v>
      </c>
      <c r="B33" s="45" t="s">
        <v>114</v>
      </c>
      <c r="C33" s="207" t="s">
        <v>38</v>
      </c>
      <c r="D33" s="207">
        <v>48</v>
      </c>
      <c r="E33" s="207">
        <v>16</v>
      </c>
      <c r="F33" s="208">
        <v>32</v>
      </c>
      <c r="G33" s="207">
        <v>24</v>
      </c>
      <c r="H33" s="207">
        <v>8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10">
        <v>0</v>
      </c>
      <c r="P33" s="204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5">
        <v>0</v>
      </c>
      <c r="Z33" s="204">
        <v>0</v>
      </c>
      <c r="AA33" s="210">
        <v>3</v>
      </c>
      <c r="AB33" s="210">
        <v>3</v>
      </c>
      <c r="AC33" s="208">
        <v>4</v>
      </c>
      <c r="AD33" s="204">
        <v>0</v>
      </c>
      <c r="AE33" s="258">
        <v>0</v>
      </c>
      <c r="AF33" s="204">
        <v>0</v>
      </c>
      <c r="AG33" s="204">
        <v>32</v>
      </c>
      <c r="AH33" s="42"/>
    </row>
    <row r="34" spans="1:38" s="36" customFormat="1" ht="15" customHeight="1">
      <c r="A34" s="44" t="s">
        <v>85</v>
      </c>
      <c r="B34" s="45" t="s">
        <v>116</v>
      </c>
      <c r="C34" s="207" t="s">
        <v>38</v>
      </c>
      <c r="D34" s="207">
        <v>76</v>
      </c>
      <c r="E34" s="207">
        <v>25</v>
      </c>
      <c r="F34" s="208">
        <v>51</v>
      </c>
      <c r="G34" s="207">
        <v>41</v>
      </c>
      <c r="H34" s="207">
        <v>10</v>
      </c>
      <c r="I34" s="207">
        <v>0</v>
      </c>
      <c r="J34" s="207">
        <v>0</v>
      </c>
      <c r="K34" s="207">
        <v>0</v>
      </c>
      <c r="L34" s="207">
        <v>3</v>
      </c>
      <c r="M34" s="207">
        <v>2</v>
      </c>
      <c r="N34" s="207">
        <v>1</v>
      </c>
      <c r="O34" s="210">
        <v>2</v>
      </c>
      <c r="P34" s="204">
        <v>51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5">
        <v>0</v>
      </c>
      <c r="Z34" s="204">
        <v>0</v>
      </c>
      <c r="AA34" s="210">
        <v>0</v>
      </c>
      <c r="AB34" s="210">
        <v>0</v>
      </c>
      <c r="AC34" s="208">
        <v>0</v>
      </c>
      <c r="AD34" s="204">
        <v>0</v>
      </c>
      <c r="AE34" s="258">
        <v>0</v>
      </c>
      <c r="AF34" s="204">
        <v>0</v>
      </c>
      <c r="AG34" s="204">
        <v>0</v>
      </c>
    </row>
    <row r="35" spans="1:38" s="36" customFormat="1" ht="15" customHeight="1">
      <c r="A35" s="44" t="s">
        <v>86</v>
      </c>
      <c r="B35" s="45" t="s">
        <v>107</v>
      </c>
      <c r="C35" s="207" t="s">
        <v>150</v>
      </c>
      <c r="D35" s="207">
        <v>48</v>
      </c>
      <c r="E35" s="207">
        <v>16</v>
      </c>
      <c r="F35" s="208">
        <v>32</v>
      </c>
      <c r="G35" s="207">
        <v>22</v>
      </c>
      <c r="H35" s="207">
        <v>10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10">
        <v>0</v>
      </c>
      <c r="P35" s="204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3</v>
      </c>
      <c r="V35" s="207">
        <v>1</v>
      </c>
      <c r="W35" s="207">
        <v>0</v>
      </c>
      <c r="X35" s="207">
        <v>0</v>
      </c>
      <c r="Y35" s="205">
        <v>0</v>
      </c>
      <c r="Z35" s="204">
        <v>32</v>
      </c>
      <c r="AA35" s="210">
        <v>0</v>
      </c>
      <c r="AB35" s="210">
        <v>0</v>
      </c>
      <c r="AC35" s="208">
        <v>0</v>
      </c>
      <c r="AD35" s="204">
        <v>0</v>
      </c>
      <c r="AE35" s="258">
        <v>0</v>
      </c>
      <c r="AF35" s="204">
        <v>0</v>
      </c>
      <c r="AG35" s="204">
        <v>0</v>
      </c>
    </row>
    <row r="36" spans="1:38" s="36" customFormat="1" ht="15" customHeight="1">
      <c r="A36" s="44" t="s">
        <v>87</v>
      </c>
      <c r="B36" s="45" t="s">
        <v>117</v>
      </c>
      <c r="C36" s="207" t="s">
        <v>41</v>
      </c>
      <c r="D36" s="207">
        <v>63</v>
      </c>
      <c r="E36" s="207">
        <v>21</v>
      </c>
      <c r="F36" s="208">
        <v>42</v>
      </c>
      <c r="G36" s="207">
        <v>23</v>
      </c>
      <c r="H36" s="207">
        <v>19</v>
      </c>
      <c r="I36" s="207">
        <v>3</v>
      </c>
      <c r="J36" s="207">
        <v>3</v>
      </c>
      <c r="K36" s="207">
        <v>2</v>
      </c>
      <c r="L36" s="207">
        <v>0</v>
      </c>
      <c r="M36" s="207">
        <v>0</v>
      </c>
      <c r="N36" s="207">
        <v>0</v>
      </c>
      <c r="O36" s="210">
        <v>0</v>
      </c>
      <c r="P36" s="204">
        <v>42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5">
        <v>0</v>
      </c>
      <c r="Z36" s="204">
        <v>0</v>
      </c>
      <c r="AA36" s="210">
        <v>0</v>
      </c>
      <c r="AB36" s="210">
        <v>0</v>
      </c>
      <c r="AC36" s="208">
        <v>0</v>
      </c>
      <c r="AD36" s="204">
        <v>0</v>
      </c>
      <c r="AE36" s="258">
        <v>0</v>
      </c>
      <c r="AF36" s="204">
        <v>0</v>
      </c>
      <c r="AG36" s="204">
        <v>0</v>
      </c>
    </row>
    <row r="37" spans="1:38" s="36" customFormat="1" ht="15" customHeight="1">
      <c r="A37" s="44" t="s">
        <v>88</v>
      </c>
      <c r="B37" s="45" t="s">
        <v>51</v>
      </c>
      <c r="C37" s="207" t="s">
        <v>38</v>
      </c>
      <c r="D37" s="207">
        <v>40</v>
      </c>
      <c r="E37" s="207">
        <v>0</v>
      </c>
      <c r="F37" s="208">
        <v>40</v>
      </c>
      <c r="G37" s="207">
        <v>0</v>
      </c>
      <c r="H37" s="207">
        <v>40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10">
        <v>0</v>
      </c>
      <c r="P37" s="204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5">
        <v>0</v>
      </c>
      <c r="Z37" s="204">
        <v>0</v>
      </c>
      <c r="AA37" s="210">
        <v>5</v>
      </c>
      <c r="AB37" s="210">
        <v>5</v>
      </c>
      <c r="AC37" s="208">
        <v>0</v>
      </c>
      <c r="AD37" s="204">
        <v>0</v>
      </c>
      <c r="AE37" s="258">
        <v>0</v>
      </c>
      <c r="AF37" s="204">
        <v>0</v>
      </c>
      <c r="AG37" s="204">
        <v>40</v>
      </c>
    </row>
    <row r="38" spans="1:38" s="36" customFormat="1" ht="15" customHeight="1">
      <c r="A38" s="176" t="s">
        <v>89</v>
      </c>
      <c r="B38" s="38" t="s">
        <v>90</v>
      </c>
      <c r="C38" s="30"/>
      <c r="D38" s="30">
        <f>D40+D45+D48</f>
        <v>2045</v>
      </c>
      <c r="E38" s="30">
        <v>211</v>
      </c>
      <c r="F38" s="30">
        <f>F40+F45+F48</f>
        <v>1831</v>
      </c>
      <c r="G38" s="30">
        <f>G40+G45+G48</f>
        <v>205</v>
      </c>
      <c r="H38" s="30">
        <f>H40+H45+H48</f>
        <v>1620</v>
      </c>
      <c r="I38" s="30">
        <v>6</v>
      </c>
      <c r="J38" s="30">
        <v>9</v>
      </c>
      <c r="K38" s="30">
        <v>7</v>
      </c>
      <c r="L38" s="30">
        <v>4</v>
      </c>
      <c r="M38" s="30">
        <v>5</v>
      </c>
      <c r="N38" s="30">
        <v>7</v>
      </c>
      <c r="O38" s="30">
        <v>3</v>
      </c>
      <c r="P38" s="30">
        <v>231</v>
      </c>
      <c r="Q38" s="30">
        <v>2</v>
      </c>
      <c r="R38" s="30">
        <v>1</v>
      </c>
      <c r="S38" s="30">
        <v>4</v>
      </c>
      <c r="T38" s="30">
        <v>4</v>
      </c>
      <c r="U38" s="30">
        <v>2</v>
      </c>
      <c r="V38" s="30">
        <v>4</v>
      </c>
      <c r="W38" s="30">
        <v>0</v>
      </c>
      <c r="X38" s="30">
        <v>36</v>
      </c>
      <c r="Y38" s="30">
        <v>36</v>
      </c>
      <c r="Z38" s="30">
        <v>340</v>
      </c>
      <c r="AA38" s="30">
        <v>28</v>
      </c>
      <c r="AB38" s="30">
        <v>28</v>
      </c>
      <c r="AC38" s="30">
        <v>32</v>
      </c>
      <c r="AD38" s="30">
        <v>36</v>
      </c>
      <c r="AE38" s="30">
        <v>36</v>
      </c>
      <c r="AF38" s="30">
        <v>36</v>
      </c>
      <c r="AG38" s="30">
        <v>1260</v>
      </c>
      <c r="AH38" s="42"/>
    </row>
    <row r="39" spans="1:38" s="43" customFormat="1" ht="15" customHeight="1">
      <c r="A39" s="40" t="s">
        <v>118</v>
      </c>
      <c r="B39" s="41" t="s">
        <v>109</v>
      </c>
      <c r="C39" s="212"/>
      <c r="D39" s="212">
        <f>+D40+D45+D48+E51</f>
        <v>2045</v>
      </c>
      <c r="E39" s="212">
        <f>E40+E45+E48</f>
        <v>214</v>
      </c>
      <c r="F39" s="212">
        <f>F40+F45+F48+K49</f>
        <v>1831</v>
      </c>
      <c r="G39" s="212">
        <f>G40+G45+G48</f>
        <v>205</v>
      </c>
      <c r="H39" s="212">
        <f>H40+H45+H48</f>
        <v>1620</v>
      </c>
      <c r="I39" s="212">
        <v>6</v>
      </c>
      <c r="J39" s="212">
        <v>9</v>
      </c>
      <c r="K39" s="212">
        <v>7</v>
      </c>
      <c r="L39" s="212">
        <v>4</v>
      </c>
      <c r="M39" s="212">
        <v>5</v>
      </c>
      <c r="N39" s="212">
        <v>7</v>
      </c>
      <c r="O39" s="212">
        <v>3</v>
      </c>
      <c r="P39" s="212">
        <v>231</v>
      </c>
      <c r="Q39" s="212">
        <v>2</v>
      </c>
      <c r="R39" s="212">
        <v>1</v>
      </c>
      <c r="S39" s="212">
        <v>4</v>
      </c>
      <c r="T39" s="212">
        <v>4</v>
      </c>
      <c r="U39" s="212">
        <v>2</v>
      </c>
      <c r="V39" s="212">
        <v>4</v>
      </c>
      <c r="W39" s="212">
        <v>0</v>
      </c>
      <c r="X39" s="212">
        <v>36</v>
      </c>
      <c r="Y39" s="212">
        <v>36</v>
      </c>
      <c r="Z39" s="212">
        <f>Z40+Z45+Z48</f>
        <v>340</v>
      </c>
      <c r="AA39" s="212">
        <f>AA40+AA45+AA48</f>
        <v>28</v>
      </c>
      <c r="AB39" s="212">
        <f>AB40+AB45+AB48</f>
        <v>28</v>
      </c>
      <c r="AC39" s="212">
        <v>32</v>
      </c>
      <c r="AD39" s="212">
        <v>36</v>
      </c>
      <c r="AE39" s="212">
        <v>36</v>
      </c>
      <c r="AF39" s="212">
        <v>36</v>
      </c>
      <c r="AG39" s="212">
        <f>AG40+AG45+AG48</f>
        <v>1260</v>
      </c>
      <c r="AH39" s="42"/>
      <c r="AI39" s="42"/>
      <c r="AJ39" s="42"/>
      <c r="AK39" s="42"/>
      <c r="AL39" s="42"/>
    </row>
    <row r="40" spans="1:38" s="43" customFormat="1" ht="29.25" customHeight="1">
      <c r="A40" s="250" t="s">
        <v>119</v>
      </c>
      <c r="B40" s="41" t="s">
        <v>120</v>
      </c>
      <c r="C40" s="212" t="s">
        <v>141</v>
      </c>
      <c r="D40" s="212">
        <f>D41+D42+D43+D44</f>
        <v>674</v>
      </c>
      <c r="E40" s="212">
        <f>E41+E43</f>
        <v>117</v>
      </c>
      <c r="F40" s="212">
        <f>F41+F42+F43+F44</f>
        <v>557</v>
      </c>
      <c r="G40" s="212">
        <f>G41+G43</f>
        <v>94</v>
      </c>
      <c r="H40" s="212">
        <f>H41+H42+H43+H44</f>
        <v>463</v>
      </c>
      <c r="I40" s="212">
        <v>6</v>
      </c>
      <c r="J40" s="212">
        <v>9</v>
      </c>
      <c r="K40" s="212">
        <v>7</v>
      </c>
      <c r="L40" s="212">
        <v>4</v>
      </c>
      <c r="M40" s="212">
        <v>5</v>
      </c>
      <c r="N40" s="212">
        <v>7</v>
      </c>
      <c r="O40" s="212">
        <v>3</v>
      </c>
      <c r="P40" s="212">
        <f>P41+P42+P43+P44</f>
        <v>231</v>
      </c>
      <c r="Q40" s="212">
        <v>2</v>
      </c>
      <c r="R40" s="212">
        <v>1</v>
      </c>
      <c r="S40" s="212">
        <v>4</v>
      </c>
      <c r="T40" s="212">
        <v>0</v>
      </c>
      <c r="U40" s="212">
        <v>0</v>
      </c>
      <c r="V40" s="212">
        <v>0</v>
      </c>
      <c r="W40" s="212">
        <v>0</v>
      </c>
      <c r="X40" s="212">
        <v>36</v>
      </c>
      <c r="Y40" s="212">
        <v>0</v>
      </c>
      <c r="Z40" s="212">
        <f>Z43+Z44</f>
        <v>98</v>
      </c>
      <c r="AA40" s="225">
        <v>14</v>
      </c>
      <c r="AB40" s="225">
        <v>15</v>
      </c>
      <c r="AC40" s="225">
        <v>20</v>
      </c>
      <c r="AD40" s="212">
        <v>0</v>
      </c>
      <c r="AE40" s="225">
        <v>36</v>
      </c>
      <c r="AF40" s="225">
        <v>0</v>
      </c>
      <c r="AG40" s="225">
        <f>AG43+AG44</f>
        <v>228</v>
      </c>
      <c r="AH40" s="39"/>
      <c r="AI40" s="42"/>
      <c r="AJ40" s="42"/>
      <c r="AK40" s="42"/>
      <c r="AL40" s="42"/>
    </row>
    <row r="41" spans="1:38" s="36" customFormat="1" ht="15" customHeight="1">
      <c r="A41" s="45" t="s">
        <v>121</v>
      </c>
      <c r="B41" s="46" t="s">
        <v>122</v>
      </c>
      <c r="C41" s="207" t="s">
        <v>38</v>
      </c>
      <c r="D41" s="207">
        <v>69</v>
      </c>
      <c r="E41" s="207">
        <v>23</v>
      </c>
      <c r="F41" s="208">
        <v>46</v>
      </c>
      <c r="G41" s="207">
        <v>22</v>
      </c>
      <c r="H41" s="208">
        <v>24</v>
      </c>
      <c r="I41" s="208">
        <v>2</v>
      </c>
      <c r="J41" s="208">
        <v>4</v>
      </c>
      <c r="K41" s="208">
        <v>2</v>
      </c>
      <c r="L41" s="208">
        <v>0</v>
      </c>
      <c r="M41" s="208">
        <v>0</v>
      </c>
      <c r="N41" s="208">
        <v>0</v>
      </c>
      <c r="O41" s="210">
        <v>0</v>
      </c>
      <c r="P41" s="204">
        <v>46</v>
      </c>
      <c r="Q41" s="208">
        <v>0</v>
      </c>
      <c r="R41" s="208">
        <v>0</v>
      </c>
      <c r="S41" s="208">
        <v>0</v>
      </c>
      <c r="T41" s="208">
        <v>0</v>
      </c>
      <c r="U41" s="208">
        <v>0</v>
      </c>
      <c r="V41" s="208">
        <v>0</v>
      </c>
      <c r="W41" s="208">
        <v>0</v>
      </c>
      <c r="X41" s="208">
        <v>0</v>
      </c>
      <c r="Y41" s="205">
        <v>0</v>
      </c>
      <c r="Z41" s="204">
        <v>0</v>
      </c>
      <c r="AA41" s="226">
        <v>0</v>
      </c>
      <c r="AB41" s="226">
        <v>0</v>
      </c>
      <c r="AC41" s="227">
        <v>0</v>
      </c>
      <c r="AD41" s="204">
        <v>0</v>
      </c>
      <c r="AE41" s="260">
        <v>0</v>
      </c>
      <c r="AF41" s="228">
        <v>0</v>
      </c>
      <c r="AG41" s="228">
        <v>0</v>
      </c>
    </row>
    <row r="42" spans="1:38" s="47" customFormat="1" ht="15" customHeight="1">
      <c r="A42" s="45" t="s">
        <v>123</v>
      </c>
      <c r="B42" s="46" t="s">
        <v>124</v>
      </c>
      <c r="C42" s="207" t="s">
        <v>38</v>
      </c>
      <c r="D42" s="207">
        <v>45</v>
      </c>
      <c r="E42" s="207">
        <v>0</v>
      </c>
      <c r="F42" s="208">
        <v>45</v>
      </c>
      <c r="G42" s="207">
        <v>0</v>
      </c>
      <c r="H42" s="207">
        <v>45</v>
      </c>
      <c r="I42" s="208">
        <v>0</v>
      </c>
      <c r="J42" s="208">
        <v>3</v>
      </c>
      <c r="K42" s="208">
        <v>3</v>
      </c>
      <c r="L42" s="208">
        <v>0</v>
      </c>
      <c r="M42" s="208">
        <v>0</v>
      </c>
      <c r="N42" s="208">
        <v>0</v>
      </c>
      <c r="O42" s="210">
        <v>0</v>
      </c>
      <c r="P42" s="204">
        <v>45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5">
        <v>0</v>
      </c>
      <c r="Z42" s="204">
        <v>0</v>
      </c>
      <c r="AA42" s="226">
        <v>0</v>
      </c>
      <c r="AB42" s="226">
        <v>0</v>
      </c>
      <c r="AC42" s="227">
        <v>0</v>
      </c>
      <c r="AD42" s="204">
        <v>0</v>
      </c>
      <c r="AE42" s="260">
        <v>0</v>
      </c>
      <c r="AF42" s="228">
        <v>0</v>
      </c>
      <c r="AG42" s="228">
        <v>0</v>
      </c>
    </row>
    <row r="43" spans="1:38" s="36" customFormat="1" ht="15" customHeight="1">
      <c r="A43" s="45" t="s">
        <v>126</v>
      </c>
      <c r="B43" s="46" t="s">
        <v>127</v>
      </c>
      <c r="C43" s="207" t="s">
        <v>151</v>
      </c>
      <c r="D43" s="207">
        <f>F43+E43</f>
        <v>282</v>
      </c>
      <c r="E43" s="207">
        <v>94</v>
      </c>
      <c r="F43" s="208">
        <f>P43+Z43+AG43</f>
        <v>188</v>
      </c>
      <c r="G43" s="207">
        <v>72</v>
      </c>
      <c r="H43" s="207">
        <v>116</v>
      </c>
      <c r="I43" s="208">
        <v>4</v>
      </c>
      <c r="J43" s="208">
        <v>2</v>
      </c>
      <c r="K43" s="208">
        <v>2</v>
      </c>
      <c r="L43" s="208">
        <v>4</v>
      </c>
      <c r="M43" s="208">
        <v>2</v>
      </c>
      <c r="N43" s="208">
        <v>7</v>
      </c>
      <c r="O43" s="210">
        <v>3</v>
      </c>
      <c r="P43" s="204">
        <v>128</v>
      </c>
      <c r="Q43" s="208">
        <v>2</v>
      </c>
      <c r="R43" s="208">
        <v>1</v>
      </c>
      <c r="S43" s="208">
        <v>4</v>
      </c>
      <c r="T43" s="208">
        <v>0</v>
      </c>
      <c r="U43" s="208">
        <v>0</v>
      </c>
      <c r="V43" s="208">
        <v>0</v>
      </c>
      <c r="W43" s="208">
        <v>0</v>
      </c>
      <c r="X43" s="208">
        <v>0</v>
      </c>
      <c r="Y43" s="205">
        <v>0</v>
      </c>
      <c r="Z43" s="204">
        <v>26</v>
      </c>
      <c r="AA43" s="226">
        <v>3</v>
      </c>
      <c r="AB43" s="226">
        <v>4</v>
      </c>
      <c r="AC43" s="227">
        <v>3</v>
      </c>
      <c r="AD43" s="204">
        <v>0</v>
      </c>
      <c r="AE43" s="260">
        <v>0</v>
      </c>
      <c r="AF43" s="228">
        <v>0</v>
      </c>
      <c r="AG43" s="228">
        <v>34</v>
      </c>
    </row>
    <row r="44" spans="1:38" s="47" customFormat="1" ht="15" customHeight="1">
      <c r="A44" s="45" t="s">
        <v>128</v>
      </c>
      <c r="B44" s="46" t="s">
        <v>129</v>
      </c>
      <c r="C44" s="207" t="s">
        <v>152</v>
      </c>
      <c r="D44" s="207">
        <v>278</v>
      </c>
      <c r="E44" s="207">
        <v>0</v>
      </c>
      <c r="F44" s="208">
        <f>P44+Z44+AG44</f>
        <v>278</v>
      </c>
      <c r="G44" s="207">
        <v>0</v>
      </c>
      <c r="H44" s="207">
        <v>278</v>
      </c>
      <c r="I44" s="208">
        <v>0</v>
      </c>
      <c r="J44" s="208">
        <v>0</v>
      </c>
      <c r="K44" s="208">
        <v>0</v>
      </c>
      <c r="L44" s="208">
        <v>0</v>
      </c>
      <c r="M44" s="208">
        <v>3</v>
      </c>
      <c r="N44" s="208">
        <v>0</v>
      </c>
      <c r="O44" s="210">
        <v>0</v>
      </c>
      <c r="P44" s="204">
        <v>12</v>
      </c>
      <c r="Q44" s="208">
        <v>0</v>
      </c>
      <c r="R44" s="208">
        <v>0</v>
      </c>
      <c r="S44" s="208">
        <v>0</v>
      </c>
      <c r="T44" s="208">
        <v>0</v>
      </c>
      <c r="U44" s="208">
        <v>0</v>
      </c>
      <c r="V44" s="208">
        <v>0</v>
      </c>
      <c r="W44" s="208">
        <v>0</v>
      </c>
      <c r="X44" s="208">
        <v>36</v>
      </c>
      <c r="Y44" s="205">
        <v>0</v>
      </c>
      <c r="Z44" s="204">
        <v>72</v>
      </c>
      <c r="AA44" s="226">
        <v>11</v>
      </c>
      <c r="AB44" s="226">
        <v>11</v>
      </c>
      <c r="AC44" s="227">
        <v>17</v>
      </c>
      <c r="AD44" s="204">
        <v>0</v>
      </c>
      <c r="AE44" s="260">
        <v>36</v>
      </c>
      <c r="AF44" s="228">
        <v>0</v>
      </c>
      <c r="AG44" s="228">
        <v>194</v>
      </c>
    </row>
    <row r="45" spans="1:38" s="43" customFormat="1" ht="27" customHeight="1">
      <c r="A45" s="250" t="s">
        <v>125</v>
      </c>
      <c r="B45" s="41" t="s">
        <v>130</v>
      </c>
      <c r="C45" s="212" t="s">
        <v>141</v>
      </c>
      <c r="D45" s="212">
        <v>216</v>
      </c>
      <c r="E45" s="212">
        <v>72</v>
      </c>
      <c r="F45" s="212">
        <v>144</v>
      </c>
      <c r="G45" s="212">
        <v>81</v>
      </c>
      <c r="H45" s="212">
        <v>63</v>
      </c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2">
        <v>0</v>
      </c>
      <c r="P45" s="212">
        <v>0</v>
      </c>
      <c r="Q45" s="213">
        <v>0</v>
      </c>
      <c r="R45" s="213">
        <v>0</v>
      </c>
      <c r="S45" s="213">
        <v>0</v>
      </c>
      <c r="T45" s="213">
        <v>4</v>
      </c>
      <c r="U45" s="213">
        <v>2</v>
      </c>
      <c r="V45" s="213">
        <v>4</v>
      </c>
      <c r="W45" s="213">
        <v>0</v>
      </c>
      <c r="X45" s="213">
        <v>0</v>
      </c>
      <c r="Y45" s="212">
        <v>0</v>
      </c>
      <c r="Z45" s="212">
        <v>62</v>
      </c>
      <c r="AA45" s="225">
        <v>8</v>
      </c>
      <c r="AB45" s="225">
        <v>9</v>
      </c>
      <c r="AC45" s="225">
        <v>7</v>
      </c>
      <c r="AD45" s="212">
        <v>0</v>
      </c>
      <c r="AE45" s="225">
        <v>0</v>
      </c>
      <c r="AF45" s="225">
        <v>36</v>
      </c>
      <c r="AG45" s="225">
        <v>82</v>
      </c>
      <c r="AH45" s="42"/>
      <c r="AI45" s="42"/>
      <c r="AJ45" s="42"/>
      <c r="AK45" s="42"/>
      <c r="AL45" s="42"/>
    </row>
    <row r="46" spans="1:38" s="48" customFormat="1" ht="15" customHeight="1">
      <c r="A46" s="270" t="s">
        <v>131</v>
      </c>
      <c r="B46" s="46" t="s">
        <v>133</v>
      </c>
      <c r="C46" s="208" t="s">
        <v>61</v>
      </c>
      <c r="D46" s="208">
        <f>E46+F46</f>
        <v>216</v>
      </c>
      <c r="E46" s="208">
        <v>72</v>
      </c>
      <c r="F46" s="208">
        <f>Z46+AG46</f>
        <v>144</v>
      </c>
      <c r="G46" s="208">
        <v>81</v>
      </c>
      <c r="H46" s="208">
        <v>63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10">
        <v>0</v>
      </c>
      <c r="P46" s="204">
        <v>0</v>
      </c>
      <c r="Q46" s="208">
        <v>0</v>
      </c>
      <c r="R46" s="208">
        <v>0</v>
      </c>
      <c r="S46" s="208">
        <v>0</v>
      </c>
      <c r="T46" s="208">
        <v>4</v>
      </c>
      <c r="U46" s="208">
        <v>2</v>
      </c>
      <c r="V46" s="208">
        <v>4</v>
      </c>
      <c r="W46" s="208">
        <v>0</v>
      </c>
      <c r="X46" s="208">
        <v>0</v>
      </c>
      <c r="Y46" s="205">
        <v>0</v>
      </c>
      <c r="Z46" s="204">
        <v>62</v>
      </c>
      <c r="AA46" s="226">
        <v>8</v>
      </c>
      <c r="AB46" s="226">
        <v>9</v>
      </c>
      <c r="AC46" s="227">
        <v>7</v>
      </c>
      <c r="AD46" s="204">
        <v>0</v>
      </c>
      <c r="AE46" s="260">
        <v>0</v>
      </c>
      <c r="AF46" s="228">
        <v>0</v>
      </c>
      <c r="AG46" s="228">
        <v>82</v>
      </c>
    </row>
    <row r="47" spans="1:38" s="36" customFormat="1" ht="15" customHeight="1">
      <c r="A47" s="271"/>
      <c r="B47" s="49" t="s">
        <v>132</v>
      </c>
      <c r="C47" s="210"/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10">
        <v>0</v>
      </c>
      <c r="P47" s="204">
        <v>0</v>
      </c>
      <c r="Q47" s="208">
        <v>0</v>
      </c>
      <c r="R47" s="208">
        <v>0</v>
      </c>
      <c r="S47" s="208" t="s">
        <v>140</v>
      </c>
      <c r="T47" s="208" t="s">
        <v>140</v>
      </c>
      <c r="U47" s="208" t="s">
        <v>140</v>
      </c>
      <c r="V47" s="208" t="s">
        <v>140</v>
      </c>
      <c r="W47" s="208" t="s">
        <v>140</v>
      </c>
      <c r="X47" s="208">
        <v>0</v>
      </c>
      <c r="Y47" s="205">
        <v>0</v>
      </c>
      <c r="Z47" s="204">
        <v>0</v>
      </c>
      <c r="AA47" s="226" t="s">
        <v>140</v>
      </c>
      <c r="AB47" s="226" t="s">
        <v>140</v>
      </c>
      <c r="AC47" s="227" t="s">
        <v>140</v>
      </c>
      <c r="AD47" s="204">
        <v>0</v>
      </c>
      <c r="AE47" s="260" t="s">
        <v>140</v>
      </c>
      <c r="AF47" s="228">
        <v>0</v>
      </c>
      <c r="AG47" s="228">
        <v>0</v>
      </c>
    </row>
    <row r="48" spans="1:38" s="51" customFormat="1" ht="27.75" customHeight="1">
      <c r="A48" s="272" t="s">
        <v>134</v>
      </c>
      <c r="B48" s="41" t="s">
        <v>135</v>
      </c>
      <c r="C48" s="212" t="s">
        <v>141</v>
      </c>
      <c r="D48" s="212">
        <f>D49+D50+D51</f>
        <v>1155</v>
      </c>
      <c r="E48" s="212">
        <f>E49+E50</f>
        <v>25</v>
      </c>
      <c r="F48" s="212">
        <f>F49+F50+F51</f>
        <v>1130</v>
      </c>
      <c r="G48" s="212">
        <f>G49+G50+G51</f>
        <v>30</v>
      </c>
      <c r="H48" s="212">
        <f>H49+H50+H51</f>
        <v>1094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0</v>
      </c>
      <c r="U48" s="212">
        <v>0</v>
      </c>
      <c r="V48" s="212">
        <v>0</v>
      </c>
      <c r="W48" s="212">
        <v>0</v>
      </c>
      <c r="X48" s="212">
        <v>0</v>
      </c>
      <c r="Y48" s="212">
        <v>36</v>
      </c>
      <c r="Z48" s="212">
        <v>180</v>
      </c>
      <c r="AA48" s="225">
        <v>6</v>
      </c>
      <c r="AB48" s="225">
        <v>4</v>
      </c>
      <c r="AC48" s="225">
        <v>5</v>
      </c>
      <c r="AD48" s="212">
        <v>36</v>
      </c>
      <c r="AE48" s="225">
        <v>0</v>
      </c>
      <c r="AF48" s="225">
        <v>36</v>
      </c>
      <c r="AG48" s="225">
        <f>AG49+AG50+AG51</f>
        <v>950</v>
      </c>
      <c r="AH48" s="50"/>
      <c r="AI48" s="50"/>
      <c r="AJ48" s="50"/>
      <c r="AK48" s="50"/>
      <c r="AL48" s="50"/>
    </row>
    <row r="49" spans="1:38" s="36" customFormat="1" ht="15" customHeight="1">
      <c r="A49" s="52" t="s">
        <v>110</v>
      </c>
      <c r="B49" s="46" t="s">
        <v>136</v>
      </c>
      <c r="C49" s="208" t="s">
        <v>150</v>
      </c>
      <c r="D49" s="208">
        <v>27</v>
      </c>
      <c r="E49" s="208">
        <v>9</v>
      </c>
      <c r="F49" s="208">
        <v>18</v>
      </c>
      <c r="G49" s="208">
        <v>8</v>
      </c>
      <c r="H49" s="208">
        <v>4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10">
        <v>0</v>
      </c>
      <c r="P49" s="204">
        <v>0</v>
      </c>
      <c r="Q49" s="207">
        <v>0</v>
      </c>
      <c r="R49" s="207">
        <v>0</v>
      </c>
      <c r="S49" s="207">
        <v>0</v>
      </c>
      <c r="T49" s="207">
        <v>0</v>
      </c>
      <c r="U49" s="207">
        <v>0</v>
      </c>
      <c r="V49" s="207">
        <v>0</v>
      </c>
      <c r="W49" s="207">
        <v>0</v>
      </c>
      <c r="X49" s="207">
        <v>0</v>
      </c>
      <c r="Y49" s="205">
        <v>0</v>
      </c>
      <c r="Z49" s="204">
        <v>0</v>
      </c>
      <c r="AA49" s="226">
        <v>0</v>
      </c>
      <c r="AB49" s="226">
        <v>2</v>
      </c>
      <c r="AC49" s="227">
        <v>5</v>
      </c>
      <c r="AD49" s="204">
        <v>0</v>
      </c>
      <c r="AE49" s="260">
        <v>0</v>
      </c>
      <c r="AF49" s="228">
        <v>0</v>
      </c>
      <c r="AG49" s="228">
        <v>18</v>
      </c>
    </row>
    <row r="50" spans="1:38" s="36" customFormat="1" ht="15" customHeight="1">
      <c r="A50" s="52" t="s">
        <v>137</v>
      </c>
      <c r="B50" s="49" t="s">
        <v>138</v>
      </c>
      <c r="C50" s="208" t="s">
        <v>150</v>
      </c>
      <c r="D50" s="208">
        <v>48</v>
      </c>
      <c r="E50" s="208">
        <v>16</v>
      </c>
      <c r="F50" s="208">
        <v>32</v>
      </c>
      <c r="G50" s="208">
        <v>22</v>
      </c>
      <c r="H50" s="208">
        <v>10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10">
        <v>0</v>
      </c>
      <c r="P50" s="204">
        <v>0</v>
      </c>
      <c r="Q50" s="207">
        <v>0</v>
      </c>
      <c r="R50" s="207">
        <v>0</v>
      </c>
      <c r="S50" s="207">
        <v>0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5">
        <v>0</v>
      </c>
      <c r="Z50" s="204">
        <v>0</v>
      </c>
      <c r="AA50" s="226">
        <v>6</v>
      </c>
      <c r="AB50" s="226">
        <v>2</v>
      </c>
      <c r="AC50" s="227">
        <v>0</v>
      </c>
      <c r="AD50" s="204">
        <v>0</v>
      </c>
      <c r="AE50" s="260">
        <v>0</v>
      </c>
      <c r="AF50" s="228">
        <v>0</v>
      </c>
      <c r="AG50" s="228">
        <v>32</v>
      </c>
    </row>
    <row r="51" spans="1:38" s="36" customFormat="1" ht="15" customHeight="1">
      <c r="A51" s="52" t="s">
        <v>153</v>
      </c>
      <c r="B51" s="46" t="s">
        <v>102</v>
      </c>
      <c r="C51" s="208" t="s">
        <v>148</v>
      </c>
      <c r="D51" s="208">
        <v>1080</v>
      </c>
      <c r="E51" s="208">
        <v>0</v>
      </c>
      <c r="F51" s="208">
        <v>1080</v>
      </c>
      <c r="G51" s="208">
        <v>0</v>
      </c>
      <c r="H51" s="208">
        <v>1080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10">
        <v>0</v>
      </c>
      <c r="P51" s="204">
        <v>0</v>
      </c>
      <c r="Q51" s="207">
        <v>0</v>
      </c>
      <c r="R51" s="207">
        <v>0</v>
      </c>
      <c r="S51" s="207">
        <v>0</v>
      </c>
      <c r="T51" s="207">
        <v>0</v>
      </c>
      <c r="U51" s="207">
        <v>0</v>
      </c>
      <c r="V51" s="207">
        <v>0</v>
      </c>
      <c r="W51" s="207">
        <v>0</v>
      </c>
      <c r="X51" s="207">
        <v>0</v>
      </c>
      <c r="Y51" s="205">
        <v>36</v>
      </c>
      <c r="Z51" s="204">
        <v>180</v>
      </c>
      <c r="AA51" s="226">
        <v>0</v>
      </c>
      <c r="AB51" s="226">
        <v>0</v>
      </c>
      <c r="AC51" s="227">
        <v>0</v>
      </c>
      <c r="AD51" s="204">
        <v>36</v>
      </c>
      <c r="AE51" s="260">
        <v>0</v>
      </c>
      <c r="AF51" s="228">
        <v>36</v>
      </c>
      <c r="AG51" s="228">
        <v>900</v>
      </c>
    </row>
    <row r="52" spans="1:38" s="28" customFormat="1" ht="15" customHeight="1">
      <c r="A52" s="56"/>
      <c r="B52" s="56" t="s">
        <v>91</v>
      </c>
      <c r="C52" s="25"/>
      <c r="D52" s="25">
        <f>D62+E61</f>
        <v>6100</v>
      </c>
      <c r="E52" s="25">
        <v>1252</v>
      </c>
      <c r="F52" s="25">
        <v>4126</v>
      </c>
      <c r="G52" s="25">
        <v>1910</v>
      </c>
      <c r="H52" s="25">
        <v>2210</v>
      </c>
      <c r="I52" s="25">
        <v>35</v>
      </c>
      <c r="J52" s="25">
        <v>35</v>
      </c>
      <c r="K52" s="25">
        <v>35</v>
      </c>
      <c r="L52" s="25">
        <v>35</v>
      </c>
      <c r="M52" s="25">
        <v>35</v>
      </c>
      <c r="N52" s="25">
        <v>35</v>
      </c>
      <c r="O52" s="25">
        <v>35</v>
      </c>
      <c r="P52" s="25">
        <v>1398</v>
      </c>
      <c r="Q52" s="25">
        <v>36</v>
      </c>
      <c r="R52" s="25">
        <v>36</v>
      </c>
      <c r="S52" s="25">
        <v>36</v>
      </c>
      <c r="T52" s="25">
        <v>36</v>
      </c>
      <c r="U52" s="25">
        <v>36</v>
      </c>
      <c r="V52" s="25">
        <v>36</v>
      </c>
      <c r="W52" s="25">
        <v>35</v>
      </c>
      <c r="X52" s="25">
        <v>36</v>
      </c>
      <c r="Y52" s="25">
        <v>36</v>
      </c>
      <c r="Z52" s="25">
        <v>1396</v>
      </c>
      <c r="AA52" s="25">
        <v>36</v>
      </c>
      <c r="AB52" s="25">
        <v>36</v>
      </c>
      <c r="AC52" s="25">
        <v>36</v>
      </c>
      <c r="AD52" s="25">
        <v>36</v>
      </c>
      <c r="AE52" s="25">
        <v>36</v>
      </c>
      <c r="AF52" s="25">
        <v>36</v>
      </c>
      <c r="AG52" s="25">
        <v>1332</v>
      </c>
      <c r="AK52" s="54"/>
    </row>
    <row r="53" spans="1:38" s="36" customFormat="1" ht="15" customHeight="1">
      <c r="A53" s="69"/>
      <c r="B53" s="58" t="s">
        <v>92</v>
      </c>
      <c r="C53" s="207" t="s">
        <v>95</v>
      </c>
      <c r="D53" s="208">
        <v>36</v>
      </c>
      <c r="E53" s="207">
        <v>0</v>
      </c>
      <c r="F53" s="208">
        <v>36</v>
      </c>
      <c r="G53" s="207">
        <v>36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210">
        <v>0</v>
      </c>
      <c r="P53" s="204">
        <v>0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5">
        <v>0</v>
      </c>
      <c r="Z53" s="204">
        <v>36</v>
      </c>
      <c r="AA53" s="210">
        <v>0</v>
      </c>
      <c r="AB53" s="210">
        <v>0</v>
      </c>
      <c r="AC53" s="207">
        <v>0</v>
      </c>
      <c r="AD53" s="204">
        <v>0</v>
      </c>
      <c r="AE53" s="258">
        <v>0</v>
      </c>
      <c r="AF53" s="204">
        <v>0</v>
      </c>
      <c r="AG53" s="204">
        <v>0</v>
      </c>
      <c r="AH53" s="39"/>
      <c r="AI53" s="39"/>
      <c r="AJ53" s="39"/>
      <c r="AK53" s="39"/>
    </row>
    <row r="54" spans="1:38" s="36" customFormat="1" ht="15" customHeight="1">
      <c r="A54" s="69"/>
      <c r="B54" s="58" t="s">
        <v>94</v>
      </c>
      <c r="C54" s="207" t="s">
        <v>108</v>
      </c>
      <c r="D54" s="208">
        <v>72</v>
      </c>
      <c r="E54" s="207">
        <v>0</v>
      </c>
      <c r="F54" s="208">
        <v>72</v>
      </c>
      <c r="G54" s="207">
        <v>72</v>
      </c>
      <c r="H54" s="207">
        <v>0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10">
        <v>0</v>
      </c>
      <c r="P54" s="204">
        <v>0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  <c r="V54" s="207">
        <v>0</v>
      </c>
      <c r="W54" s="207">
        <v>0</v>
      </c>
      <c r="X54" s="207">
        <v>0</v>
      </c>
      <c r="Y54" s="205">
        <v>0</v>
      </c>
      <c r="Z54" s="204">
        <v>0</v>
      </c>
      <c r="AA54" s="210">
        <v>0</v>
      </c>
      <c r="AB54" s="210">
        <v>0</v>
      </c>
      <c r="AC54" s="207">
        <v>0</v>
      </c>
      <c r="AD54" s="204">
        <v>0</v>
      </c>
      <c r="AE54" s="258">
        <v>0</v>
      </c>
      <c r="AF54" s="204">
        <v>0</v>
      </c>
      <c r="AG54" s="204">
        <v>72</v>
      </c>
    </row>
    <row r="55" spans="1:38" s="36" customFormat="1" ht="15" customHeight="1">
      <c r="A55" s="69"/>
      <c r="B55" s="58" t="s">
        <v>96</v>
      </c>
      <c r="C55" s="207" t="s">
        <v>273</v>
      </c>
      <c r="D55" s="208">
        <v>72</v>
      </c>
      <c r="E55" s="207">
        <v>0</v>
      </c>
      <c r="F55" s="208">
        <v>72</v>
      </c>
      <c r="G55" s="207">
        <v>72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10">
        <v>0</v>
      </c>
      <c r="P55" s="204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5">
        <v>0</v>
      </c>
      <c r="Z55" s="204">
        <v>0</v>
      </c>
      <c r="AA55" s="210">
        <v>0</v>
      </c>
      <c r="AB55" s="210">
        <v>0</v>
      </c>
      <c r="AC55" s="207">
        <v>0</v>
      </c>
      <c r="AD55" s="204">
        <v>0</v>
      </c>
      <c r="AE55" s="258">
        <v>0</v>
      </c>
      <c r="AF55" s="204">
        <v>0</v>
      </c>
      <c r="AG55" s="204">
        <v>72</v>
      </c>
    </row>
    <row r="56" spans="1:38" s="36" customFormat="1" ht="15" customHeight="1">
      <c r="A56" s="198"/>
      <c r="B56" s="60" t="s">
        <v>97</v>
      </c>
      <c r="C56" s="207"/>
      <c r="D56" s="208">
        <v>240</v>
      </c>
      <c r="E56" s="207">
        <v>0</v>
      </c>
      <c r="F56" s="208">
        <v>240</v>
      </c>
      <c r="G56" s="207">
        <v>240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10">
        <v>0</v>
      </c>
      <c r="P56" s="204">
        <v>80</v>
      </c>
      <c r="Q56" s="207">
        <v>0</v>
      </c>
      <c r="R56" s="207">
        <v>0</v>
      </c>
      <c r="S56" s="207">
        <v>0</v>
      </c>
      <c r="T56" s="207">
        <v>0</v>
      </c>
      <c r="U56" s="207">
        <v>0</v>
      </c>
      <c r="V56" s="207">
        <v>0</v>
      </c>
      <c r="W56" s="207">
        <v>0</v>
      </c>
      <c r="X56" s="207">
        <v>0</v>
      </c>
      <c r="Y56" s="205">
        <v>0</v>
      </c>
      <c r="Z56" s="204">
        <v>80</v>
      </c>
      <c r="AA56" s="210">
        <v>0</v>
      </c>
      <c r="AB56" s="210">
        <v>0</v>
      </c>
      <c r="AC56" s="207">
        <v>0</v>
      </c>
      <c r="AD56" s="204">
        <v>0</v>
      </c>
      <c r="AE56" s="258">
        <v>0</v>
      </c>
      <c r="AF56" s="204">
        <v>0</v>
      </c>
      <c r="AG56" s="204">
        <v>80</v>
      </c>
    </row>
    <row r="57" spans="1:38" s="28" customFormat="1" ht="15" customHeight="1">
      <c r="A57" s="67"/>
      <c r="B57" s="67" t="s">
        <v>98</v>
      </c>
      <c r="C57" s="206"/>
      <c r="D57" s="206">
        <v>154</v>
      </c>
      <c r="E57" s="206">
        <v>0</v>
      </c>
      <c r="F57" s="206">
        <v>154</v>
      </c>
      <c r="G57" s="206">
        <v>154</v>
      </c>
      <c r="H57" s="206">
        <v>0</v>
      </c>
      <c r="I57" s="206">
        <v>2</v>
      </c>
      <c r="J57" s="206">
        <v>2</v>
      </c>
      <c r="K57" s="206">
        <v>2</v>
      </c>
      <c r="L57" s="206">
        <v>2</v>
      </c>
      <c r="M57" s="206">
        <v>2</v>
      </c>
      <c r="N57" s="206">
        <v>2</v>
      </c>
      <c r="O57" s="206">
        <v>0</v>
      </c>
      <c r="P57" s="206">
        <v>68</v>
      </c>
      <c r="Q57" s="206">
        <v>2</v>
      </c>
      <c r="R57" s="206">
        <v>2</v>
      </c>
      <c r="S57" s="206">
        <v>2</v>
      </c>
      <c r="T57" s="206">
        <v>2</v>
      </c>
      <c r="U57" s="206">
        <v>1</v>
      </c>
      <c r="V57" s="206">
        <v>2</v>
      </c>
      <c r="W57" s="206">
        <v>1</v>
      </c>
      <c r="X57" s="206">
        <v>0</v>
      </c>
      <c r="Y57" s="206">
        <v>0</v>
      </c>
      <c r="Z57" s="206">
        <v>54</v>
      </c>
      <c r="AA57" s="206">
        <v>0</v>
      </c>
      <c r="AB57" s="206">
        <v>0</v>
      </c>
      <c r="AC57" s="206">
        <v>0</v>
      </c>
      <c r="AD57" s="206">
        <v>0</v>
      </c>
      <c r="AE57" s="206"/>
      <c r="AF57" s="206"/>
      <c r="AG57" s="206">
        <v>32</v>
      </c>
      <c r="AK57" s="32"/>
    </row>
    <row r="58" spans="1:38" s="62" customFormat="1" ht="15" customHeight="1">
      <c r="A58" s="69"/>
      <c r="B58" s="71" t="s">
        <v>115</v>
      </c>
      <c r="C58" s="207"/>
      <c r="D58" s="207">
        <v>34</v>
      </c>
      <c r="E58" s="207">
        <v>0</v>
      </c>
      <c r="F58" s="208">
        <v>34</v>
      </c>
      <c r="G58" s="207">
        <v>34</v>
      </c>
      <c r="H58" s="207">
        <v>0</v>
      </c>
      <c r="I58" s="207">
        <v>0</v>
      </c>
      <c r="J58" s="207">
        <v>0</v>
      </c>
      <c r="K58" s="207">
        <v>0</v>
      </c>
      <c r="L58" s="207">
        <v>0</v>
      </c>
      <c r="M58" s="207">
        <v>9</v>
      </c>
      <c r="N58" s="207">
        <v>0</v>
      </c>
      <c r="O58" s="210">
        <v>0</v>
      </c>
      <c r="P58" s="204">
        <v>0</v>
      </c>
      <c r="Q58" s="211">
        <v>2</v>
      </c>
      <c r="R58" s="211">
        <v>2</v>
      </c>
      <c r="S58" s="211">
        <v>2</v>
      </c>
      <c r="T58" s="211">
        <v>2</v>
      </c>
      <c r="U58" s="211">
        <v>0</v>
      </c>
      <c r="V58" s="211">
        <v>0</v>
      </c>
      <c r="W58" s="211">
        <v>0</v>
      </c>
      <c r="X58" s="211">
        <v>0</v>
      </c>
      <c r="Y58" s="205">
        <v>0</v>
      </c>
      <c r="Z58" s="204">
        <v>34</v>
      </c>
      <c r="AA58" s="210">
        <v>0</v>
      </c>
      <c r="AB58" s="210">
        <v>0</v>
      </c>
      <c r="AC58" s="207">
        <v>0</v>
      </c>
      <c r="AD58" s="204">
        <v>0</v>
      </c>
      <c r="AE58" s="258">
        <v>0</v>
      </c>
      <c r="AF58" s="204">
        <v>0</v>
      </c>
      <c r="AG58" s="204">
        <v>0</v>
      </c>
      <c r="AH58" s="32"/>
      <c r="AI58" s="32"/>
      <c r="AJ58" s="32"/>
      <c r="AK58" s="27"/>
      <c r="AL58" s="27"/>
    </row>
    <row r="59" spans="1:38" s="36" customFormat="1" ht="15" customHeight="1">
      <c r="A59" s="198"/>
      <c r="B59" s="63" t="s">
        <v>112</v>
      </c>
      <c r="C59" s="207"/>
      <c r="D59" s="207">
        <v>34</v>
      </c>
      <c r="E59" s="207">
        <v>0</v>
      </c>
      <c r="F59" s="208">
        <v>34</v>
      </c>
      <c r="G59" s="207">
        <v>34</v>
      </c>
      <c r="H59" s="207">
        <v>0</v>
      </c>
      <c r="I59" s="207">
        <v>0</v>
      </c>
      <c r="J59" s="207">
        <v>0</v>
      </c>
      <c r="K59" s="207">
        <v>0</v>
      </c>
      <c r="L59" s="207">
        <v>2</v>
      </c>
      <c r="M59" s="207">
        <v>2</v>
      </c>
      <c r="N59" s="207">
        <v>2</v>
      </c>
      <c r="O59" s="210">
        <v>0</v>
      </c>
      <c r="P59" s="204">
        <v>34</v>
      </c>
      <c r="Q59" s="207">
        <v>0</v>
      </c>
      <c r="R59" s="207">
        <v>0</v>
      </c>
      <c r="S59" s="207">
        <v>0</v>
      </c>
      <c r="T59" s="207">
        <v>0</v>
      </c>
      <c r="U59" s="207">
        <v>0</v>
      </c>
      <c r="V59" s="207">
        <v>0</v>
      </c>
      <c r="W59" s="207">
        <v>0</v>
      </c>
      <c r="X59" s="207">
        <v>0</v>
      </c>
      <c r="Y59" s="205">
        <v>0</v>
      </c>
      <c r="Z59" s="204">
        <v>0</v>
      </c>
      <c r="AA59" s="210">
        <v>0</v>
      </c>
      <c r="AB59" s="210">
        <v>0</v>
      </c>
      <c r="AC59" s="207">
        <v>0</v>
      </c>
      <c r="AD59" s="204">
        <v>0</v>
      </c>
      <c r="AE59" s="258">
        <v>0</v>
      </c>
      <c r="AF59" s="204">
        <v>0</v>
      </c>
      <c r="AG59" s="204">
        <v>0</v>
      </c>
    </row>
    <row r="60" spans="1:38" s="28" customFormat="1" ht="15" customHeight="1">
      <c r="A60" s="198"/>
      <c r="B60" s="33" t="s">
        <v>111</v>
      </c>
      <c r="C60" s="207"/>
      <c r="D60" s="207">
        <v>34</v>
      </c>
      <c r="E60" s="207">
        <v>0</v>
      </c>
      <c r="F60" s="208">
        <v>34</v>
      </c>
      <c r="G60" s="207">
        <v>34</v>
      </c>
      <c r="H60" s="207">
        <v>0</v>
      </c>
      <c r="I60" s="207">
        <v>2</v>
      </c>
      <c r="J60" s="207">
        <v>2</v>
      </c>
      <c r="K60" s="207">
        <v>2</v>
      </c>
      <c r="L60" s="207">
        <v>0</v>
      </c>
      <c r="M60" s="207">
        <v>0</v>
      </c>
      <c r="N60" s="207">
        <v>0</v>
      </c>
      <c r="O60" s="210">
        <v>0</v>
      </c>
      <c r="P60" s="204">
        <v>34</v>
      </c>
      <c r="Q60" s="207">
        <v>0</v>
      </c>
      <c r="R60" s="207">
        <v>0</v>
      </c>
      <c r="S60" s="207">
        <v>0</v>
      </c>
      <c r="T60" s="207">
        <v>0</v>
      </c>
      <c r="U60" s="207">
        <v>0</v>
      </c>
      <c r="V60" s="207">
        <v>0</v>
      </c>
      <c r="W60" s="207">
        <v>0</v>
      </c>
      <c r="X60" s="207">
        <v>0</v>
      </c>
      <c r="Y60" s="205">
        <v>0</v>
      </c>
      <c r="Z60" s="204">
        <v>0</v>
      </c>
      <c r="AA60" s="210">
        <v>0</v>
      </c>
      <c r="AB60" s="210">
        <v>0</v>
      </c>
      <c r="AC60" s="207">
        <v>0</v>
      </c>
      <c r="AD60" s="204">
        <v>0</v>
      </c>
      <c r="AE60" s="258">
        <v>0</v>
      </c>
      <c r="AF60" s="204">
        <v>0</v>
      </c>
      <c r="AG60" s="204">
        <v>0</v>
      </c>
      <c r="AK60" s="64"/>
    </row>
    <row r="61" spans="1:38" s="28" customFormat="1" ht="15" customHeight="1">
      <c r="A61" s="69"/>
      <c r="B61" s="58" t="s">
        <v>139</v>
      </c>
      <c r="C61" s="207"/>
      <c r="D61" s="207">
        <v>52</v>
      </c>
      <c r="E61" s="207">
        <v>0</v>
      </c>
      <c r="F61" s="208">
        <v>52</v>
      </c>
      <c r="G61" s="207">
        <v>52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  <c r="O61" s="210">
        <v>0</v>
      </c>
      <c r="P61" s="204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1</v>
      </c>
      <c r="V61" s="207">
        <v>2</v>
      </c>
      <c r="W61" s="207">
        <v>1</v>
      </c>
      <c r="X61" s="207">
        <v>0</v>
      </c>
      <c r="Y61" s="205">
        <v>0</v>
      </c>
      <c r="Z61" s="204">
        <v>20</v>
      </c>
      <c r="AA61" s="210">
        <v>3</v>
      </c>
      <c r="AB61" s="210">
        <v>3</v>
      </c>
      <c r="AC61" s="207">
        <v>4</v>
      </c>
      <c r="AD61" s="204">
        <v>0</v>
      </c>
      <c r="AE61" s="258">
        <v>0</v>
      </c>
      <c r="AF61" s="204">
        <v>0</v>
      </c>
      <c r="AG61" s="204">
        <v>32</v>
      </c>
      <c r="AK61" s="64"/>
    </row>
    <row r="62" spans="1:38" s="36" customFormat="1" ht="15" customHeight="1">
      <c r="A62" s="70"/>
      <c r="B62" s="70" t="s">
        <v>99</v>
      </c>
      <c r="C62" s="214"/>
      <c r="D62" s="214">
        <v>6100</v>
      </c>
      <c r="E62" s="214">
        <v>1252</v>
      </c>
      <c r="F62" s="214">
        <f>F57+F56+F55+F54+F53+F52</f>
        <v>4700</v>
      </c>
      <c r="G62" s="214">
        <f>G57+G56+G55+G54+G53+G52</f>
        <v>2484</v>
      </c>
      <c r="H62" s="214">
        <v>2210</v>
      </c>
      <c r="I62" s="214">
        <v>37</v>
      </c>
      <c r="J62" s="214">
        <v>37</v>
      </c>
      <c r="K62" s="214">
        <v>37</v>
      </c>
      <c r="L62" s="214">
        <v>37</v>
      </c>
      <c r="M62" s="214">
        <v>37</v>
      </c>
      <c r="N62" s="214">
        <v>37</v>
      </c>
      <c r="O62" s="215">
        <v>35</v>
      </c>
      <c r="P62" s="214">
        <f>P52+P56+P57</f>
        <v>1546</v>
      </c>
      <c r="Q62" s="214">
        <v>38</v>
      </c>
      <c r="R62" s="214">
        <v>38</v>
      </c>
      <c r="S62" s="214">
        <v>38</v>
      </c>
      <c r="T62" s="214">
        <v>38</v>
      </c>
      <c r="U62" s="214">
        <v>37</v>
      </c>
      <c r="V62" s="214">
        <v>38</v>
      </c>
      <c r="W62" s="214">
        <v>36</v>
      </c>
      <c r="X62" s="214">
        <v>36</v>
      </c>
      <c r="Y62" s="214">
        <v>36</v>
      </c>
      <c r="Z62" s="214">
        <v>1566</v>
      </c>
      <c r="AA62" s="214">
        <v>39</v>
      </c>
      <c r="AB62" s="214">
        <v>39</v>
      </c>
      <c r="AC62" s="214">
        <v>40</v>
      </c>
      <c r="AD62" s="214">
        <v>36</v>
      </c>
      <c r="AE62" s="215">
        <v>36</v>
      </c>
      <c r="AF62" s="214">
        <v>36</v>
      </c>
      <c r="AG62" s="214">
        <f>AG52+AG54+AG55+AG56+AG57</f>
        <v>1588</v>
      </c>
      <c r="AK62" s="65"/>
    </row>
    <row r="63" spans="1:38" s="28" customFormat="1" ht="15" customHeight="1">
      <c r="A63" s="69"/>
      <c r="B63" s="68" t="s">
        <v>100</v>
      </c>
      <c r="C63" s="216"/>
      <c r="D63" s="217">
        <f>E63+F63</f>
        <v>3978</v>
      </c>
      <c r="E63" s="216">
        <f>E50+E49+E46+E43+E41+E31+E8</f>
        <v>1255</v>
      </c>
      <c r="F63" s="217">
        <f>P63+Z63+AG63</f>
        <v>2723</v>
      </c>
      <c r="G63" s="216">
        <f>G50+G49+G46+G43+G41+G31+G8</f>
        <v>1910</v>
      </c>
      <c r="H63" s="216">
        <v>813</v>
      </c>
      <c r="I63" s="216">
        <v>35</v>
      </c>
      <c r="J63" s="216">
        <v>32</v>
      </c>
      <c r="K63" s="216">
        <v>32</v>
      </c>
      <c r="L63" s="216">
        <v>35</v>
      </c>
      <c r="M63" s="216">
        <v>32</v>
      </c>
      <c r="N63" s="218">
        <v>35</v>
      </c>
      <c r="O63" s="219">
        <v>35</v>
      </c>
      <c r="P63" s="220">
        <f>P50+P49+P46+P43+P41+P31+P8</f>
        <v>1341</v>
      </c>
      <c r="Q63" s="218">
        <v>36</v>
      </c>
      <c r="R63" s="218">
        <v>36</v>
      </c>
      <c r="S63" s="218">
        <v>36</v>
      </c>
      <c r="T63" s="218">
        <v>36</v>
      </c>
      <c r="U63" s="218">
        <v>36</v>
      </c>
      <c r="V63" s="218">
        <v>36</v>
      </c>
      <c r="W63" s="218">
        <v>36</v>
      </c>
      <c r="X63" s="218">
        <v>0</v>
      </c>
      <c r="Y63" s="221">
        <v>0</v>
      </c>
      <c r="Z63" s="220">
        <f>Z50+Z49+Z46+Z43+Z41+Z31+Z8</f>
        <v>1144</v>
      </c>
      <c r="AA63" s="222">
        <v>25</v>
      </c>
      <c r="AB63" s="222">
        <v>25</v>
      </c>
      <c r="AC63" s="218">
        <v>19</v>
      </c>
      <c r="AD63" s="220">
        <v>0</v>
      </c>
      <c r="AE63" s="273">
        <v>0</v>
      </c>
      <c r="AF63" s="220">
        <v>0</v>
      </c>
      <c r="AG63" s="220">
        <v>238</v>
      </c>
      <c r="AH63" s="32"/>
      <c r="AI63" s="32"/>
      <c r="AJ63" s="32"/>
      <c r="AK63" s="27"/>
    </row>
    <row r="64" spans="1:38" s="36" customFormat="1" ht="15" customHeight="1">
      <c r="A64" s="69"/>
      <c r="B64" s="68" t="s">
        <v>101</v>
      </c>
      <c r="C64" s="216"/>
      <c r="D64" s="217">
        <v>323</v>
      </c>
      <c r="E64" s="216">
        <v>0</v>
      </c>
      <c r="F64" s="217">
        <f>P64+Z64+AG64</f>
        <v>323</v>
      </c>
      <c r="G64" s="216">
        <v>0</v>
      </c>
      <c r="H64" s="216">
        <v>323</v>
      </c>
      <c r="I64" s="216">
        <v>0</v>
      </c>
      <c r="J64" s="216">
        <v>3</v>
      </c>
      <c r="K64" s="216">
        <v>3</v>
      </c>
      <c r="L64" s="216">
        <v>0</v>
      </c>
      <c r="M64" s="216">
        <v>3</v>
      </c>
      <c r="N64" s="218">
        <v>0</v>
      </c>
      <c r="O64" s="219">
        <v>0</v>
      </c>
      <c r="P64" s="220">
        <f>P44+P42</f>
        <v>57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36</v>
      </c>
      <c r="Y64" s="221">
        <v>0</v>
      </c>
      <c r="Z64" s="220">
        <v>72</v>
      </c>
      <c r="AA64" s="222">
        <v>11</v>
      </c>
      <c r="AB64" s="222">
        <v>11</v>
      </c>
      <c r="AC64" s="218">
        <v>17</v>
      </c>
      <c r="AD64" s="220">
        <v>0</v>
      </c>
      <c r="AE64" s="273">
        <v>36</v>
      </c>
      <c r="AF64" s="220">
        <v>0</v>
      </c>
      <c r="AG64" s="220">
        <v>194</v>
      </c>
    </row>
    <row r="65" spans="1:33" s="36" customFormat="1" ht="15" customHeight="1">
      <c r="A65" s="198"/>
      <c r="B65" s="68" t="s">
        <v>102</v>
      </c>
      <c r="C65" s="216"/>
      <c r="D65" s="217">
        <v>1080</v>
      </c>
      <c r="E65" s="216">
        <v>0</v>
      </c>
      <c r="F65" s="217">
        <v>1080</v>
      </c>
      <c r="G65" s="216">
        <v>0</v>
      </c>
      <c r="H65" s="216">
        <v>1080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9">
        <v>0</v>
      </c>
      <c r="P65" s="220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  <c r="V65" s="216">
        <v>0</v>
      </c>
      <c r="W65" s="216">
        <v>0</v>
      </c>
      <c r="X65" s="216">
        <v>0</v>
      </c>
      <c r="Y65" s="223">
        <v>36</v>
      </c>
      <c r="Z65" s="220">
        <v>180</v>
      </c>
      <c r="AA65" s="222">
        <v>0</v>
      </c>
      <c r="AB65" s="222">
        <v>0</v>
      </c>
      <c r="AC65" s="216">
        <v>0</v>
      </c>
      <c r="AD65" s="224">
        <v>36</v>
      </c>
      <c r="AE65" s="274">
        <v>0</v>
      </c>
      <c r="AF65" s="224">
        <v>36</v>
      </c>
      <c r="AG65" s="220">
        <v>900</v>
      </c>
    </row>
    <row r="66" spans="1:33" s="28" customFormat="1" ht="15" customHeight="1">
      <c r="A66" s="69"/>
      <c r="B66" s="68" t="s">
        <v>103</v>
      </c>
      <c r="C66" s="216"/>
      <c r="D66" s="217">
        <v>4</v>
      </c>
      <c r="E66" s="216">
        <v>0</v>
      </c>
      <c r="F66" s="217">
        <v>4</v>
      </c>
      <c r="G66" s="216">
        <v>0</v>
      </c>
      <c r="H66" s="216">
        <v>4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9">
        <v>0</v>
      </c>
      <c r="P66" s="220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  <c r="V66" s="216">
        <v>0</v>
      </c>
      <c r="W66" s="216">
        <v>0</v>
      </c>
      <c r="X66" s="216">
        <v>0</v>
      </c>
      <c r="Y66" s="223">
        <v>0</v>
      </c>
      <c r="Z66" s="220">
        <v>3</v>
      </c>
      <c r="AA66" s="222">
        <v>0</v>
      </c>
      <c r="AB66" s="222">
        <v>0</v>
      </c>
      <c r="AC66" s="216">
        <v>0</v>
      </c>
      <c r="AD66" s="224">
        <v>0</v>
      </c>
      <c r="AE66" s="274">
        <v>0</v>
      </c>
      <c r="AF66" s="224">
        <v>0</v>
      </c>
      <c r="AG66" s="220">
        <v>1</v>
      </c>
    </row>
    <row r="67" spans="1:33" s="36" customFormat="1" ht="15" customHeight="1">
      <c r="A67" s="69"/>
      <c r="B67" s="68" t="s">
        <v>105</v>
      </c>
      <c r="C67" s="216"/>
      <c r="D67" s="217">
        <v>20</v>
      </c>
      <c r="E67" s="216">
        <v>0</v>
      </c>
      <c r="F67" s="217">
        <v>20</v>
      </c>
      <c r="G67" s="216">
        <v>0</v>
      </c>
      <c r="H67" s="216">
        <v>20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9">
        <v>0</v>
      </c>
      <c r="P67" s="220">
        <v>9</v>
      </c>
      <c r="Q67" s="216">
        <v>0</v>
      </c>
      <c r="R67" s="216">
        <v>0</v>
      </c>
      <c r="S67" s="216">
        <v>0</v>
      </c>
      <c r="T67" s="216">
        <v>0</v>
      </c>
      <c r="U67" s="216">
        <v>0</v>
      </c>
      <c r="V67" s="216">
        <v>0</v>
      </c>
      <c r="W67" s="216">
        <v>0</v>
      </c>
      <c r="X67" s="216">
        <v>0</v>
      </c>
      <c r="Y67" s="223">
        <v>0</v>
      </c>
      <c r="Z67" s="220">
        <v>11</v>
      </c>
      <c r="AA67" s="222">
        <v>0</v>
      </c>
      <c r="AB67" s="222">
        <v>0</v>
      </c>
      <c r="AC67" s="216">
        <v>0</v>
      </c>
      <c r="AD67" s="224">
        <v>0</v>
      </c>
      <c r="AE67" s="274"/>
      <c r="AF67" s="224"/>
      <c r="AG67" s="220">
        <v>4</v>
      </c>
    </row>
    <row r="68" spans="1:33" s="36" customFormat="1" ht="15" customHeight="1">
      <c r="A68" s="69"/>
      <c r="B68" s="68" t="s">
        <v>154</v>
      </c>
      <c r="C68" s="216"/>
      <c r="D68" s="217">
        <v>10</v>
      </c>
      <c r="E68" s="216">
        <v>0</v>
      </c>
      <c r="F68" s="217">
        <v>10</v>
      </c>
      <c r="G68" s="216">
        <v>0</v>
      </c>
      <c r="H68" s="216">
        <v>10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9">
        <v>0</v>
      </c>
      <c r="P68" s="220">
        <v>10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23">
        <v>0</v>
      </c>
      <c r="Z68" s="220">
        <v>0</v>
      </c>
      <c r="AA68" s="222">
        <v>0</v>
      </c>
      <c r="AB68" s="222">
        <v>0</v>
      </c>
      <c r="AC68" s="216">
        <v>0</v>
      </c>
      <c r="AD68" s="224">
        <v>0</v>
      </c>
      <c r="AE68" s="274"/>
      <c r="AF68" s="224"/>
      <c r="AG68" s="220">
        <v>0</v>
      </c>
    </row>
    <row r="69" spans="1:33" s="36" customFormat="1" ht="15" customHeight="1">
      <c r="A69" s="69"/>
      <c r="B69" s="68" t="s">
        <v>104</v>
      </c>
      <c r="C69" s="216"/>
      <c r="D69" s="217">
        <v>3</v>
      </c>
      <c r="E69" s="216">
        <v>0</v>
      </c>
      <c r="F69" s="217">
        <v>3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9">
        <v>0</v>
      </c>
      <c r="P69" s="220">
        <v>0</v>
      </c>
      <c r="Q69" s="216">
        <v>0</v>
      </c>
      <c r="R69" s="216">
        <v>0</v>
      </c>
      <c r="S69" s="216">
        <v>0</v>
      </c>
      <c r="T69" s="216">
        <v>0</v>
      </c>
      <c r="U69" s="216"/>
      <c r="V69" s="216">
        <v>0</v>
      </c>
      <c r="W69" s="216">
        <v>0</v>
      </c>
      <c r="X69" s="216">
        <v>0</v>
      </c>
      <c r="Y69" s="223">
        <v>0</v>
      </c>
      <c r="Z69" s="220">
        <v>0</v>
      </c>
      <c r="AA69" s="222">
        <v>0</v>
      </c>
      <c r="AB69" s="222">
        <v>0</v>
      </c>
      <c r="AC69" s="216">
        <v>0</v>
      </c>
      <c r="AD69" s="224">
        <v>0</v>
      </c>
      <c r="AE69" s="274"/>
      <c r="AF69" s="224"/>
      <c r="AG69" s="220">
        <v>3</v>
      </c>
    </row>
    <row r="70" spans="1:33" ht="16.5" customHeight="1">
      <c r="O70" s="7"/>
    </row>
    <row r="71" spans="1:33" ht="16.5" customHeight="1">
      <c r="O71" s="8"/>
    </row>
    <row r="72" spans="1:33" ht="16.5" customHeight="1">
      <c r="O72" s="8"/>
    </row>
    <row r="73" spans="1:33" ht="16.5" customHeight="1">
      <c r="O73" s="8"/>
    </row>
    <row r="74" spans="1:33" ht="16.5" customHeight="1">
      <c r="O74" s="8"/>
    </row>
    <row r="75" spans="1:33" ht="16.5" customHeight="1">
      <c r="O75" s="8"/>
    </row>
    <row r="76" spans="1:33" ht="16.5" customHeight="1">
      <c r="O76" s="8"/>
    </row>
    <row r="77" spans="1:33" ht="16.5" customHeight="1">
      <c r="O77" s="8"/>
    </row>
    <row r="78" spans="1:33" ht="16.5" customHeight="1">
      <c r="O78" s="8"/>
    </row>
    <row r="79" spans="1:33" ht="16.5" customHeight="1">
      <c r="O79" s="8"/>
    </row>
    <row r="80" spans="1:33" ht="16.5" customHeight="1">
      <c r="O80" s="8"/>
    </row>
    <row r="81" spans="15:15" ht="16.5" customHeight="1">
      <c r="O81" s="8"/>
    </row>
    <row r="82" spans="15:15" ht="16.5" customHeight="1">
      <c r="O82" s="8"/>
    </row>
    <row r="83" spans="15:15" ht="16.5" customHeight="1">
      <c r="O83" s="8"/>
    </row>
    <row r="84" spans="15:15" ht="16.5" customHeight="1">
      <c r="O84" s="8"/>
    </row>
  </sheetData>
  <mergeCells count="21">
    <mergeCell ref="F3:H3"/>
    <mergeCell ref="I3:O3"/>
    <mergeCell ref="P3:P4"/>
    <mergeCell ref="Q3:Y3"/>
    <mergeCell ref="A2:A5"/>
    <mergeCell ref="B2:B5"/>
    <mergeCell ref="C2:C5"/>
    <mergeCell ref="D2:H2"/>
    <mergeCell ref="D3:D5"/>
    <mergeCell ref="E3:E5"/>
    <mergeCell ref="G4:H4"/>
    <mergeCell ref="I4:K4"/>
    <mergeCell ref="L4:O4"/>
    <mergeCell ref="Q4:T4"/>
    <mergeCell ref="U4:Y4"/>
    <mergeCell ref="AA4:AD4"/>
    <mergeCell ref="I2:AG2"/>
    <mergeCell ref="AA3:AF3"/>
    <mergeCell ref="AG3:AG4"/>
    <mergeCell ref="AE4:AF4"/>
    <mergeCell ref="Z3:Z4"/>
  </mergeCells>
  <pageMargins left="0.11811023622047245" right="0.11811023622047245" top="0.15748031496062992" bottom="0.15748031496062992" header="0" footer="0"/>
  <pageSetup paperSize="9" orientation="landscape" r:id="rId1"/>
  <rowBreaks count="2" manualBreakCount="2">
    <brk id="29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P86"/>
  <sheetViews>
    <sheetView view="pageBreakPreview" zoomScale="82" zoomScaleNormal="67" zoomScaleSheetLayoutView="82" workbookViewId="0">
      <pane ySplit="6" topLeftCell="A7" activePane="bottomLeft" state="frozen"/>
      <selection pane="bottomLeft" activeCell="B1" sqref="B1"/>
    </sheetView>
  </sheetViews>
  <sheetFormatPr defaultRowHeight="16.5" customHeight="1"/>
  <cols>
    <col min="1" max="1" width="9.85546875" style="12" customWidth="1"/>
    <col min="2" max="2" width="46.42578125" style="9" customWidth="1"/>
    <col min="3" max="3" width="9.140625" style="3"/>
    <col min="4" max="4" width="9.42578125" style="3" customWidth="1"/>
    <col min="5" max="8" width="9.140625" style="3"/>
    <col min="9" max="15" width="4.7109375" style="3" customWidth="1"/>
    <col min="16" max="16" width="14.140625" style="3" customWidth="1"/>
    <col min="17" max="24" width="4.7109375" style="3" customWidth="1"/>
    <col min="25" max="25" width="9.140625" style="3"/>
    <col min="26" max="26" width="13.7109375" style="3" customWidth="1"/>
    <col min="27" max="29" width="4.7109375" style="3" customWidth="1"/>
    <col min="30" max="30" width="6.85546875" style="3" customWidth="1"/>
    <col min="31" max="31" width="9" style="3" customWidth="1"/>
    <col min="32" max="32" width="9.140625" style="3"/>
    <col min="33" max="33" width="14.140625" style="3" customWidth="1"/>
    <col min="34" max="16384" width="9.140625" style="3"/>
  </cols>
  <sheetData>
    <row r="1" spans="1:35" customFormat="1" ht="15" customHeight="1">
      <c r="A1" s="193" t="s">
        <v>269</v>
      </c>
      <c r="B1" s="192"/>
      <c r="C1" s="192"/>
      <c r="D1" s="192"/>
      <c r="E1" s="149" t="s">
        <v>265</v>
      </c>
      <c r="F1" s="3"/>
      <c r="G1" s="149"/>
      <c r="H1" s="149"/>
      <c r="I1" s="149"/>
      <c r="J1" s="149"/>
      <c r="K1" s="194"/>
      <c r="L1" s="194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5" ht="16.5" customHeight="1">
      <c r="A2" s="285" t="s">
        <v>142</v>
      </c>
      <c r="B2" s="288" t="s">
        <v>0</v>
      </c>
      <c r="C2" s="291" t="s">
        <v>1</v>
      </c>
      <c r="D2" s="282" t="s">
        <v>2</v>
      </c>
      <c r="E2" s="283"/>
      <c r="F2" s="283"/>
      <c r="G2" s="283"/>
      <c r="H2" s="284"/>
      <c r="I2" s="279" t="s">
        <v>3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</row>
    <row r="3" spans="1:35" ht="36" customHeight="1">
      <c r="A3" s="286"/>
      <c r="B3" s="289"/>
      <c r="C3" s="292"/>
      <c r="D3" s="294" t="s">
        <v>4</v>
      </c>
      <c r="E3" s="294" t="s">
        <v>5</v>
      </c>
      <c r="F3" s="282" t="s">
        <v>6</v>
      </c>
      <c r="G3" s="283"/>
      <c r="H3" s="284"/>
      <c r="I3" s="282" t="s">
        <v>7</v>
      </c>
      <c r="J3" s="283"/>
      <c r="K3" s="283"/>
      <c r="L3" s="283"/>
      <c r="M3" s="283"/>
      <c r="N3" s="283"/>
      <c r="O3" s="284"/>
      <c r="P3" s="280" t="s">
        <v>8</v>
      </c>
      <c r="Q3" s="282" t="s">
        <v>9</v>
      </c>
      <c r="R3" s="283"/>
      <c r="S3" s="283"/>
      <c r="T3" s="283"/>
      <c r="U3" s="283"/>
      <c r="V3" s="283"/>
      <c r="W3" s="283"/>
      <c r="X3" s="283"/>
      <c r="Y3" s="284"/>
      <c r="Z3" s="280" t="s">
        <v>10</v>
      </c>
      <c r="AA3" s="279" t="s">
        <v>11</v>
      </c>
      <c r="AB3" s="279"/>
      <c r="AC3" s="279"/>
      <c r="AD3" s="279"/>
      <c r="AE3" s="279"/>
      <c r="AF3" s="279"/>
      <c r="AG3" s="280" t="s">
        <v>12</v>
      </c>
    </row>
    <row r="4" spans="1:35" ht="23.25" customHeight="1">
      <c r="A4" s="286"/>
      <c r="B4" s="289"/>
      <c r="C4" s="292"/>
      <c r="D4" s="295"/>
      <c r="E4" s="295"/>
      <c r="F4" s="11" t="s">
        <v>13</v>
      </c>
      <c r="G4" s="297" t="s">
        <v>14</v>
      </c>
      <c r="H4" s="298"/>
      <c r="I4" s="282" t="s">
        <v>15</v>
      </c>
      <c r="J4" s="283"/>
      <c r="K4" s="284"/>
      <c r="L4" s="282" t="s">
        <v>16</v>
      </c>
      <c r="M4" s="283"/>
      <c r="N4" s="283"/>
      <c r="O4" s="284"/>
      <c r="P4" s="281"/>
      <c r="Q4" s="282" t="s">
        <v>17</v>
      </c>
      <c r="R4" s="283"/>
      <c r="S4" s="283"/>
      <c r="T4" s="284"/>
      <c r="U4" s="282" t="s">
        <v>18</v>
      </c>
      <c r="V4" s="283"/>
      <c r="W4" s="283"/>
      <c r="X4" s="283"/>
      <c r="Y4" s="284"/>
      <c r="Z4" s="281"/>
      <c r="AA4" s="279" t="s">
        <v>19</v>
      </c>
      <c r="AB4" s="279"/>
      <c r="AC4" s="279"/>
      <c r="AD4" s="279"/>
      <c r="AE4" s="279" t="s">
        <v>270</v>
      </c>
      <c r="AF4" s="279"/>
      <c r="AG4" s="281"/>
      <c r="AI4" s="4"/>
    </row>
    <row r="5" spans="1:35" ht="30.75" customHeight="1">
      <c r="A5" s="287"/>
      <c r="B5" s="290"/>
      <c r="C5" s="293"/>
      <c r="D5" s="296"/>
      <c r="E5" s="296"/>
      <c r="F5" s="1"/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24</v>
      </c>
      <c r="M5" s="11" t="s">
        <v>25</v>
      </c>
      <c r="N5" s="11" t="s">
        <v>25</v>
      </c>
      <c r="O5" s="13" t="s">
        <v>23</v>
      </c>
      <c r="P5" s="14"/>
      <c r="Q5" s="11" t="s">
        <v>26</v>
      </c>
      <c r="R5" s="11" t="s">
        <v>25</v>
      </c>
      <c r="S5" s="11" t="s">
        <v>25</v>
      </c>
      <c r="T5" s="11" t="s">
        <v>27</v>
      </c>
      <c r="U5" s="11" t="s">
        <v>28</v>
      </c>
      <c r="V5" s="11" t="s">
        <v>29</v>
      </c>
      <c r="W5" s="11" t="s">
        <v>30</v>
      </c>
      <c r="X5" s="11" t="s">
        <v>108</v>
      </c>
      <c r="Y5" s="15" t="s">
        <v>29</v>
      </c>
      <c r="Z5" s="14"/>
      <c r="AA5" s="13" t="s">
        <v>25</v>
      </c>
      <c r="AB5" s="13" t="s">
        <v>25</v>
      </c>
      <c r="AC5" s="11" t="s">
        <v>108</v>
      </c>
      <c r="AD5" s="200" t="s">
        <v>271</v>
      </c>
      <c r="AE5" s="200" t="s">
        <v>22</v>
      </c>
      <c r="AF5" s="14" t="s">
        <v>272</v>
      </c>
      <c r="AG5" s="2"/>
    </row>
    <row r="6" spans="1:35" s="20" customFormat="1" ht="12" customHeight="1" thickBo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7">
        <v>15</v>
      </c>
      <c r="P6" s="18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9">
        <v>25</v>
      </c>
      <c r="Z6" s="18">
        <v>26</v>
      </c>
      <c r="AA6" s="17">
        <v>27</v>
      </c>
      <c r="AB6" s="17">
        <v>28</v>
      </c>
      <c r="AC6" s="16">
        <v>29</v>
      </c>
      <c r="AD6" s="201">
        <v>30</v>
      </c>
      <c r="AE6" s="201">
        <v>31</v>
      </c>
      <c r="AF6" s="18">
        <v>32</v>
      </c>
      <c r="AG6" s="18">
        <v>33</v>
      </c>
    </row>
    <row r="7" spans="1:35" customFormat="1" ht="15" customHeight="1">
      <c r="A7" s="24"/>
      <c r="B7" s="24" t="s">
        <v>31</v>
      </c>
      <c r="C7" s="25"/>
      <c r="D7" s="25">
        <f>D8+D30</f>
        <v>5415</v>
      </c>
      <c r="E7" s="25">
        <f>E8+E30</f>
        <v>1289</v>
      </c>
      <c r="F7" s="25">
        <f>F8+F30</f>
        <v>4126</v>
      </c>
      <c r="G7" s="25">
        <f>G8+G30</f>
        <v>1878</v>
      </c>
      <c r="H7" s="25">
        <f>H8+H30</f>
        <v>2248</v>
      </c>
      <c r="I7" s="25">
        <v>35</v>
      </c>
      <c r="J7" s="25">
        <v>35</v>
      </c>
      <c r="K7" s="25">
        <v>35</v>
      </c>
      <c r="L7" s="25">
        <v>35</v>
      </c>
      <c r="M7" s="25">
        <v>35</v>
      </c>
      <c r="N7" s="25">
        <v>35</v>
      </c>
      <c r="O7" s="26">
        <v>35</v>
      </c>
      <c r="P7" s="25">
        <f>P8+P30</f>
        <v>1398</v>
      </c>
      <c r="Q7" s="25">
        <v>36</v>
      </c>
      <c r="R7" s="25">
        <v>36</v>
      </c>
      <c r="S7" s="25">
        <v>36</v>
      </c>
      <c r="T7" s="25">
        <v>36</v>
      </c>
      <c r="U7" s="25">
        <v>36</v>
      </c>
      <c r="V7" s="25">
        <v>36</v>
      </c>
      <c r="W7" s="25">
        <v>35</v>
      </c>
      <c r="X7" s="25">
        <v>36</v>
      </c>
      <c r="Y7" s="25">
        <v>36</v>
      </c>
      <c r="Z7" s="25">
        <f>Z8+Z30</f>
        <v>1396</v>
      </c>
      <c r="AA7" s="25">
        <v>36</v>
      </c>
      <c r="AB7" s="25">
        <v>36</v>
      </c>
      <c r="AC7" s="25">
        <v>36</v>
      </c>
      <c r="AD7" s="25">
        <v>36</v>
      </c>
      <c r="AE7" s="25">
        <v>36</v>
      </c>
      <c r="AF7" s="25">
        <v>36</v>
      </c>
      <c r="AG7" s="25">
        <v>1332</v>
      </c>
      <c r="AH7" s="75"/>
      <c r="AI7" s="75"/>
    </row>
    <row r="8" spans="1:35" customFormat="1" ht="15" customHeight="1">
      <c r="A8" s="100"/>
      <c r="B8" s="101"/>
      <c r="C8" s="30"/>
      <c r="D8" s="30">
        <v>2992</v>
      </c>
      <c r="E8" s="30">
        <v>940</v>
      </c>
      <c r="F8" s="30">
        <v>2052</v>
      </c>
      <c r="G8" s="30">
        <v>1559</v>
      </c>
      <c r="H8" s="30">
        <v>493</v>
      </c>
      <c r="I8" s="30">
        <v>26</v>
      </c>
      <c r="J8" s="30">
        <v>23</v>
      </c>
      <c r="K8" s="30">
        <v>26</v>
      </c>
      <c r="L8" s="30">
        <v>26</v>
      </c>
      <c r="M8" s="30">
        <v>25</v>
      </c>
      <c r="N8" s="30">
        <v>26</v>
      </c>
      <c r="O8" s="31">
        <v>28</v>
      </c>
      <c r="P8" s="30">
        <v>1028</v>
      </c>
      <c r="Q8" s="30">
        <v>34</v>
      </c>
      <c r="R8" s="30">
        <v>35</v>
      </c>
      <c r="S8" s="30">
        <v>32</v>
      </c>
      <c r="T8" s="30">
        <v>32</v>
      </c>
      <c r="U8" s="30">
        <v>31</v>
      </c>
      <c r="V8" s="30">
        <v>31</v>
      </c>
      <c r="W8" s="30">
        <v>35</v>
      </c>
      <c r="X8" s="30">
        <v>36</v>
      </c>
      <c r="Y8" s="30">
        <v>0</v>
      </c>
      <c r="Z8" s="30">
        <v>1024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75"/>
      <c r="AI8" s="75"/>
    </row>
    <row r="9" spans="1:35" customFormat="1" ht="15" customHeight="1">
      <c r="A9" s="102" t="s">
        <v>32</v>
      </c>
      <c r="B9" s="103" t="s">
        <v>33</v>
      </c>
      <c r="C9" s="212"/>
      <c r="D9" s="212">
        <v>1858</v>
      </c>
      <c r="E9" s="212">
        <v>562</v>
      </c>
      <c r="F9" s="212">
        <v>1296</v>
      </c>
      <c r="G9" s="212">
        <v>1033</v>
      </c>
      <c r="H9" s="212">
        <v>265</v>
      </c>
      <c r="I9" s="212">
        <v>16</v>
      </c>
      <c r="J9" s="212">
        <v>14</v>
      </c>
      <c r="K9" s="212">
        <v>19</v>
      </c>
      <c r="L9" s="212">
        <v>20</v>
      </c>
      <c r="M9" s="212">
        <v>19</v>
      </c>
      <c r="N9" s="212">
        <v>20</v>
      </c>
      <c r="O9" s="213">
        <v>17</v>
      </c>
      <c r="P9" s="212">
        <v>724</v>
      </c>
      <c r="Q9" s="212">
        <v>21</v>
      </c>
      <c r="R9" s="212">
        <v>21</v>
      </c>
      <c r="S9" s="212">
        <v>19</v>
      </c>
      <c r="T9" s="212">
        <v>19</v>
      </c>
      <c r="U9" s="212">
        <v>17</v>
      </c>
      <c r="V9" s="212">
        <v>18</v>
      </c>
      <c r="W9" s="212">
        <v>0</v>
      </c>
      <c r="X9" s="212">
        <v>0</v>
      </c>
      <c r="Y9" s="212">
        <v>0</v>
      </c>
      <c r="Z9" s="212">
        <v>572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32"/>
      <c r="AI9" s="32"/>
    </row>
    <row r="10" spans="1:35" customFormat="1" ht="15" customHeight="1">
      <c r="A10" s="104" t="s">
        <v>34</v>
      </c>
      <c r="B10" s="105" t="s">
        <v>35</v>
      </c>
      <c r="C10" s="207" t="s">
        <v>36</v>
      </c>
      <c r="D10" s="207">
        <v>139</v>
      </c>
      <c r="E10" s="207">
        <v>46</v>
      </c>
      <c r="F10" s="208">
        <v>93</v>
      </c>
      <c r="G10" s="207">
        <v>93</v>
      </c>
      <c r="H10" s="207">
        <v>0</v>
      </c>
      <c r="I10" s="207">
        <v>1</v>
      </c>
      <c r="J10" s="207">
        <v>1</v>
      </c>
      <c r="K10" s="207">
        <v>1</v>
      </c>
      <c r="L10" s="207">
        <v>2</v>
      </c>
      <c r="M10" s="207">
        <v>1</v>
      </c>
      <c r="N10" s="207">
        <v>2</v>
      </c>
      <c r="O10" s="209">
        <v>2</v>
      </c>
      <c r="P10" s="204">
        <v>59</v>
      </c>
      <c r="Q10" s="207">
        <v>2</v>
      </c>
      <c r="R10" s="207">
        <v>1</v>
      </c>
      <c r="S10" s="207">
        <v>1</v>
      </c>
      <c r="T10" s="207">
        <v>1</v>
      </c>
      <c r="U10" s="207">
        <v>1</v>
      </c>
      <c r="V10" s="207">
        <v>1</v>
      </c>
      <c r="W10" s="207">
        <v>0</v>
      </c>
      <c r="X10" s="207">
        <v>0</v>
      </c>
      <c r="Y10" s="205">
        <v>0</v>
      </c>
      <c r="Z10" s="204">
        <v>34</v>
      </c>
      <c r="AA10" s="210">
        <v>0</v>
      </c>
      <c r="AB10" s="210">
        <v>0</v>
      </c>
      <c r="AC10" s="207">
        <v>0</v>
      </c>
      <c r="AD10" s="204">
        <v>0</v>
      </c>
      <c r="AE10" s="258">
        <v>0</v>
      </c>
      <c r="AF10" s="265">
        <v>0</v>
      </c>
      <c r="AG10" s="265">
        <v>0</v>
      </c>
    </row>
    <row r="11" spans="1:35" s="79" customFormat="1" ht="15" customHeight="1">
      <c r="A11" s="106" t="s">
        <v>37</v>
      </c>
      <c r="B11" s="37" t="s">
        <v>106</v>
      </c>
      <c r="C11" s="207" t="s">
        <v>146</v>
      </c>
      <c r="D11" s="207">
        <v>292</v>
      </c>
      <c r="E11" s="207">
        <v>97</v>
      </c>
      <c r="F11" s="208">
        <v>195</v>
      </c>
      <c r="G11" s="207">
        <v>195</v>
      </c>
      <c r="H11" s="207">
        <v>0</v>
      </c>
      <c r="I11" s="207">
        <v>3</v>
      </c>
      <c r="J11" s="207">
        <v>2</v>
      </c>
      <c r="K11" s="207">
        <v>2</v>
      </c>
      <c r="L11" s="207">
        <v>3</v>
      </c>
      <c r="M11" s="207">
        <v>2</v>
      </c>
      <c r="N11" s="207">
        <v>2</v>
      </c>
      <c r="O11" s="209">
        <v>2</v>
      </c>
      <c r="P11" s="204">
        <v>91</v>
      </c>
      <c r="Q11" s="207">
        <v>4</v>
      </c>
      <c r="R11" s="207">
        <v>4</v>
      </c>
      <c r="S11" s="207">
        <v>4</v>
      </c>
      <c r="T11" s="207">
        <v>3</v>
      </c>
      <c r="U11" s="207">
        <v>3</v>
      </c>
      <c r="V11" s="207">
        <v>3</v>
      </c>
      <c r="W11" s="207">
        <v>0</v>
      </c>
      <c r="X11" s="207">
        <v>0</v>
      </c>
      <c r="Y11" s="205">
        <v>0</v>
      </c>
      <c r="Z11" s="204">
        <v>104</v>
      </c>
      <c r="AA11" s="210">
        <v>0</v>
      </c>
      <c r="AB11" s="210">
        <v>0</v>
      </c>
      <c r="AC11" s="207">
        <v>0</v>
      </c>
      <c r="AD11" s="204">
        <v>0</v>
      </c>
      <c r="AE11" s="258">
        <v>0</v>
      </c>
      <c r="AF11" s="265">
        <v>0</v>
      </c>
      <c r="AG11" s="265">
        <v>0</v>
      </c>
    </row>
    <row r="12" spans="1:35" customFormat="1" ht="15" customHeight="1">
      <c r="A12" s="104" t="s">
        <v>39</v>
      </c>
      <c r="B12" s="105" t="s">
        <v>40</v>
      </c>
      <c r="C12" s="207" t="s">
        <v>146</v>
      </c>
      <c r="D12" s="207">
        <v>261</v>
      </c>
      <c r="E12" s="207">
        <v>87</v>
      </c>
      <c r="F12" s="208">
        <v>174</v>
      </c>
      <c r="G12" s="207">
        <v>174</v>
      </c>
      <c r="H12" s="207">
        <v>0</v>
      </c>
      <c r="I12" s="207">
        <v>2</v>
      </c>
      <c r="J12" s="207">
        <v>1</v>
      </c>
      <c r="K12" s="207">
        <v>3</v>
      </c>
      <c r="L12" s="207">
        <v>3</v>
      </c>
      <c r="M12" s="207">
        <v>2</v>
      </c>
      <c r="N12" s="207">
        <v>2</v>
      </c>
      <c r="O12" s="209">
        <v>2</v>
      </c>
      <c r="P12" s="204">
        <v>92</v>
      </c>
      <c r="Q12" s="207">
        <v>2</v>
      </c>
      <c r="R12" s="207">
        <v>2</v>
      </c>
      <c r="S12" s="207">
        <v>2</v>
      </c>
      <c r="T12" s="207">
        <v>3</v>
      </c>
      <c r="U12" s="207">
        <v>3</v>
      </c>
      <c r="V12" s="207">
        <v>3</v>
      </c>
      <c r="W12" s="207">
        <v>0</v>
      </c>
      <c r="X12" s="207">
        <v>0</v>
      </c>
      <c r="Y12" s="205">
        <v>0</v>
      </c>
      <c r="Z12" s="204">
        <v>82</v>
      </c>
      <c r="AA12" s="210">
        <v>0</v>
      </c>
      <c r="AB12" s="210">
        <v>0</v>
      </c>
      <c r="AC12" s="207">
        <v>0</v>
      </c>
      <c r="AD12" s="204">
        <v>0</v>
      </c>
      <c r="AE12" s="258">
        <v>0</v>
      </c>
      <c r="AF12" s="265">
        <v>0</v>
      </c>
      <c r="AG12" s="265">
        <v>0</v>
      </c>
    </row>
    <row r="13" spans="1:35" customFormat="1" ht="15" customHeight="1">
      <c r="A13" s="104" t="s">
        <v>42</v>
      </c>
      <c r="B13" s="105" t="s">
        <v>43</v>
      </c>
      <c r="C13" s="207" t="s">
        <v>146</v>
      </c>
      <c r="D13" s="207">
        <v>202</v>
      </c>
      <c r="E13" s="207">
        <v>67</v>
      </c>
      <c r="F13" s="208">
        <v>135</v>
      </c>
      <c r="G13" s="207">
        <v>135</v>
      </c>
      <c r="H13" s="207">
        <v>0</v>
      </c>
      <c r="I13" s="207">
        <v>1</v>
      </c>
      <c r="J13" s="207">
        <v>1</v>
      </c>
      <c r="K13" s="207">
        <v>2</v>
      </c>
      <c r="L13" s="207">
        <v>2</v>
      </c>
      <c r="M13" s="207">
        <v>2</v>
      </c>
      <c r="N13" s="207">
        <v>4</v>
      </c>
      <c r="O13" s="209">
        <v>3</v>
      </c>
      <c r="P13" s="204">
        <v>86</v>
      </c>
      <c r="Q13" s="207">
        <v>3</v>
      </c>
      <c r="R13" s="207">
        <v>3</v>
      </c>
      <c r="S13" s="207">
        <v>2</v>
      </c>
      <c r="T13" s="207">
        <v>1</v>
      </c>
      <c r="U13" s="207">
        <v>1</v>
      </c>
      <c r="V13" s="207">
        <v>1</v>
      </c>
      <c r="W13" s="207">
        <v>0</v>
      </c>
      <c r="X13" s="207">
        <v>0</v>
      </c>
      <c r="Y13" s="205">
        <v>0</v>
      </c>
      <c r="Z13" s="204">
        <v>49</v>
      </c>
      <c r="AA13" s="210">
        <v>0</v>
      </c>
      <c r="AB13" s="210">
        <v>0</v>
      </c>
      <c r="AC13" s="207">
        <v>0</v>
      </c>
      <c r="AD13" s="204">
        <v>0</v>
      </c>
      <c r="AE13" s="258">
        <v>0</v>
      </c>
      <c r="AF13" s="265">
        <v>0</v>
      </c>
      <c r="AG13" s="265">
        <v>0</v>
      </c>
    </row>
    <row r="14" spans="1:35" s="79" customFormat="1" ht="15" customHeight="1">
      <c r="A14" s="106" t="s">
        <v>44</v>
      </c>
      <c r="B14" s="71" t="s">
        <v>147</v>
      </c>
      <c r="C14" s="207" t="s">
        <v>155</v>
      </c>
      <c r="D14" s="207">
        <v>252</v>
      </c>
      <c r="E14" s="207">
        <v>84</v>
      </c>
      <c r="F14" s="208">
        <v>168</v>
      </c>
      <c r="G14" s="207">
        <v>168</v>
      </c>
      <c r="H14" s="207">
        <v>0</v>
      </c>
      <c r="I14" s="207">
        <v>2</v>
      </c>
      <c r="J14" s="207">
        <v>2</v>
      </c>
      <c r="K14" s="207">
        <v>2</v>
      </c>
      <c r="L14" s="207">
        <v>2</v>
      </c>
      <c r="M14" s="207">
        <v>3</v>
      </c>
      <c r="N14" s="207">
        <v>2</v>
      </c>
      <c r="O14" s="209">
        <v>2</v>
      </c>
      <c r="P14" s="204">
        <v>84</v>
      </c>
      <c r="Q14" s="207">
        <v>3</v>
      </c>
      <c r="R14" s="207">
        <v>3</v>
      </c>
      <c r="S14" s="207">
        <v>3</v>
      </c>
      <c r="T14" s="207">
        <v>3</v>
      </c>
      <c r="U14" s="207">
        <v>2</v>
      </c>
      <c r="V14" s="207">
        <v>3</v>
      </c>
      <c r="W14" s="207">
        <v>0</v>
      </c>
      <c r="X14" s="207">
        <v>0</v>
      </c>
      <c r="Y14" s="205">
        <v>0</v>
      </c>
      <c r="Z14" s="204">
        <v>84</v>
      </c>
      <c r="AA14" s="210">
        <v>0</v>
      </c>
      <c r="AB14" s="210">
        <v>0</v>
      </c>
      <c r="AC14" s="207">
        <v>0</v>
      </c>
      <c r="AD14" s="204">
        <v>0</v>
      </c>
      <c r="AE14" s="258">
        <v>0</v>
      </c>
      <c r="AF14" s="265">
        <v>0</v>
      </c>
      <c r="AG14" s="265">
        <v>0</v>
      </c>
    </row>
    <row r="15" spans="1:35" customFormat="1" ht="15" customHeight="1">
      <c r="A15" s="104" t="s">
        <v>46</v>
      </c>
      <c r="B15" s="105" t="s">
        <v>47</v>
      </c>
      <c r="C15" s="207" t="s">
        <v>146</v>
      </c>
      <c r="D15" s="207">
        <v>216</v>
      </c>
      <c r="E15" s="207">
        <v>72</v>
      </c>
      <c r="F15" s="208">
        <v>144</v>
      </c>
      <c r="G15" s="207">
        <v>100</v>
      </c>
      <c r="H15" s="207">
        <v>44</v>
      </c>
      <c r="I15" s="207">
        <v>2</v>
      </c>
      <c r="J15" s="207">
        <v>2</v>
      </c>
      <c r="K15" s="207">
        <v>2</v>
      </c>
      <c r="L15" s="207">
        <v>2</v>
      </c>
      <c r="M15" s="207">
        <v>2</v>
      </c>
      <c r="N15" s="207">
        <v>1</v>
      </c>
      <c r="O15" s="209">
        <v>2</v>
      </c>
      <c r="P15" s="204">
        <v>76</v>
      </c>
      <c r="Q15" s="207">
        <v>2</v>
      </c>
      <c r="R15" s="207">
        <v>2</v>
      </c>
      <c r="S15" s="207">
        <v>2</v>
      </c>
      <c r="T15" s="207">
        <v>3</v>
      </c>
      <c r="U15" s="207">
        <v>2</v>
      </c>
      <c r="V15" s="207">
        <v>2</v>
      </c>
      <c r="W15" s="207">
        <v>0</v>
      </c>
      <c r="X15" s="207">
        <v>0</v>
      </c>
      <c r="Y15" s="205">
        <v>0</v>
      </c>
      <c r="Z15" s="204">
        <v>68</v>
      </c>
      <c r="AA15" s="210">
        <v>0</v>
      </c>
      <c r="AB15" s="210">
        <v>0</v>
      </c>
      <c r="AC15" s="207">
        <v>0</v>
      </c>
      <c r="AD15" s="204">
        <v>0</v>
      </c>
      <c r="AE15" s="258">
        <v>0</v>
      </c>
      <c r="AF15" s="265">
        <v>0</v>
      </c>
      <c r="AG15" s="265">
        <v>0</v>
      </c>
    </row>
    <row r="16" spans="1:35" customFormat="1" ht="15" customHeight="1">
      <c r="A16" s="104" t="s">
        <v>48</v>
      </c>
      <c r="B16" s="105" t="s">
        <v>49</v>
      </c>
      <c r="C16" s="207" t="s">
        <v>146</v>
      </c>
      <c r="D16" s="207">
        <v>108</v>
      </c>
      <c r="E16" s="207">
        <v>36</v>
      </c>
      <c r="F16" s="208">
        <v>72</v>
      </c>
      <c r="G16" s="207">
        <v>60</v>
      </c>
      <c r="H16" s="207">
        <v>12</v>
      </c>
      <c r="I16" s="207">
        <v>1</v>
      </c>
      <c r="J16" s="207">
        <v>1</v>
      </c>
      <c r="K16" s="207">
        <v>1</v>
      </c>
      <c r="L16" s="207">
        <v>1</v>
      </c>
      <c r="M16" s="207">
        <v>1</v>
      </c>
      <c r="N16" s="207">
        <v>1</v>
      </c>
      <c r="O16" s="209">
        <v>0</v>
      </c>
      <c r="P16" s="204">
        <v>34</v>
      </c>
      <c r="Q16" s="207">
        <v>2</v>
      </c>
      <c r="R16" s="207">
        <v>1</v>
      </c>
      <c r="S16" s="207">
        <v>2</v>
      </c>
      <c r="T16" s="207">
        <v>1</v>
      </c>
      <c r="U16" s="207">
        <v>1</v>
      </c>
      <c r="V16" s="207">
        <v>1</v>
      </c>
      <c r="W16" s="207">
        <v>0</v>
      </c>
      <c r="X16" s="207">
        <v>0</v>
      </c>
      <c r="Y16" s="205">
        <v>0</v>
      </c>
      <c r="Z16" s="204">
        <v>38</v>
      </c>
      <c r="AA16" s="210">
        <v>0</v>
      </c>
      <c r="AB16" s="210">
        <v>0</v>
      </c>
      <c r="AC16" s="207">
        <v>0</v>
      </c>
      <c r="AD16" s="204">
        <v>0</v>
      </c>
      <c r="AE16" s="258">
        <v>0</v>
      </c>
      <c r="AF16" s="265">
        <v>0</v>
      </c>
      <c r="AG16" s="265">
        <v>0</v>
      </c>
    </row>
    <row r="17" spans="1:38" customFormat="1" ht="15" customHeight="1">
      <c r="A17" s="104" t="s">
        <v>50</v>
      </c>
      <c r="B17" s="105" t="s">
        <v>51</v>
      </c>
      <c r="C17" s="207" t="s">
        <v>149</v>
      </c>
      <c r="D17" s="207">
        <v>171</v>
      </c>
      <c r="E17" s="207">
        <v>0</v>
      </c>
      <c r="F17" s="208">
        <v>171</v>
      </c>
      <c r="G17" s="207">
        <v>0</v>
      </c>
      <c r="H17" s="207">
        <v>171</v>
      </c>
      <c r="I17" s="207">
        <v>2</v>
      </c>
      <c r="J17" s="207">
        <v>2</v>
      </c>
      <c r="K17" s="207">
        <v>3</v>
      </c>
      <c r="L17" s="207">
        <v>2</v>
      </c>
      <c r="M17" s="207">
        <v>2</v>
      </c>
      <c r="N17" s="207">
        <v>2</v>
      </c>
      <c r="O17" s="209">
        <v>2</v>
      </c>
      <c r="P17" s="204">
        <v>89</v>
      </c>
      <c r="Q17" s="207">
        <v>2</v>
      </c>
      <c r="R17" s="207">
        <v>2</v>
      </c>
      <c r="S17" s="207">
        <v>2</v>
      </c>
      <c r="T17" s="207">
        <v>3</v>
      </c>
      <c r="U17" s="207">
        <v>3</v>
      </c>
      <c r="V17" s="207">
        <v>3</v>
      </c>
      <c r="W17" s="207">
        <v>0</v>
      </c>
      <c r="X17" s="207">
        <v>0</v>
      </c>
      <c r="Y17" s="205">
        <v>0</v>
      </c>
      <c r="Z17" s="204">
        <v>82</v>
      </c>
      <c r="AA17" s="210">
        <v>0</v>
      </c>
      <c r="AB17" s="210">
        <v>0</v>
      </c>
      <c r="AC17" s="207">
        <v>0</v>
      </c>
      <c r="AD17" s="204">
        <v>0</v>
      </c>
      <c r="AE17" s="258">
        <v>0</v>
      </c>
      <c r="AF17" s="265">
        <v>0</v>
      </c>
      <c r="AG17" s="265">
        <v>0</v>
      </c>
    </row>
    <row r="18" spans="1:38" customFormat="1" ht="15" customHeight="1">
      <c r="A18" s="104" t="s">
        <v>52</v>
      </c>
      <c r="B18" s="105" t="s">
        <v>53</v>
      </c>
      <c r="C18" s="207" t="s">
        <v>148</v>
      </c>
      <c r="D18" s="207">
        <v>108</v>
      </c>
      <c r="E18" s="207">
        <v>36</v>
      </c>
      <c r="F18" s="208">
        <v>72</v>
      </c>
      <c r="G18" s="207">
        <v>60</v>
      </c>
      <c r="H18" s="211">
        <v>12</v>
      </c>
      <c r="I18" s="207">
        <v>1</v>
      </c>
      <c r="J18" s="207">
        <v>1</v>
      </c>
      <c r="K18" s="207">
        <v>1</v>
      </c>
      <c r="L18" s="207">
        <v>1</v>
      </c>
      <c r="M18" s="207">
        <v>2</v>
      </c>
      <c r="N18" s="207">
        <v>2</v>
      </c>
      <c r="O18" s="209">
        <v>0</v>
      </c>
      <c r="P18" s="204" t="s">
        <v>54</v>
      </c>
      <c r="Q18" s="207">
        <v>1</v>
      </c>
      <c r="R18" s="207">
        <v>1</v>
      </c>
      <c r="S18" s="207">
        <v>1</v>
      </c>
      <c r="T18" s="207">
        <v>1</v>
      </c>
      <c r="U18" s="207">
        <v>1</v>
      </c>
      <c r="V18" s="207">
        <v>1</v>
      </c>
      <c r="W18" s="207">
        <v>0</v>
      </c>
      <c r="X18" s="207">
        <v>0</v>
      </c>
      <c r="Y18" s="205">
        <v>0</v>
      </c>
      <c r="Z18" s="204">
        <v>31</v>
      </c>
      <c r="AA18" s="210">
        <v>0</v>
      </c>
      <c r="AB18" s="210">
        <v>0</v>
      </c>
      <c r="AC18" s="207">
        <v>0</v>
      </c>
      <c r="AD18" s="204">
        <v>0</v>
      </c>
      <c r="AE18" s="258">
        <v>0</v>
      </c>
      <c r="AF18" s="265">
        <v>0</v>
      </c>
      <c r="AG18" s="265">
        <v>0</v>
      </c>
    </row>
    <row r="19" spans="1:38" customFormat="1" ht="15" customHeight="1">
      <c r="A19" s="104" t="s">
        <v>55</v>
      </c>
      <c r="B19" s="105" t="s">
        <v>56</v>
      </c>
      <c r="C19" s="207" t="s">
        <v>38</v>
      </c>
      <c r="D19" s="207">
        <v>108</v>
      </c>
      <c r="E19" s="207">
        <v>36</v>
      </c>
      <c r="F19" s="208">
        <v>72</v>
      </c>
      <c r="G19" s="207">
        <v>72</v>
      </c>
      <c r="H19" s="211">
        <v>0</v>
      </c>
      <c r="I19" s="207">
        <v>1</v>
      </c>
      <c r="J19" s="207">
        <v>1</v>
      </c>
      <c r="K19" s="207">
        <v>2</v>
      </c>
      <c r="L19" s="207">
        <v>2</v>
      </c>
      <c r="M19" s="207">
        <v>2</v>
      </c>
      <c r="N19" s="207">
        <v>2</v>
      </c>
      <c r="O19" s="209">
        <v>2</v>
      </c>
      <c r="P19" s="204">
        <v>72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5">
        <v>0</v>
      </c>
      <c r="Z19" s="204">
        <v>0</v>
      </c>
      <c r="AA19" s="210">
        <v>0</v>
      </c>
      <c r="AB19" s="210">
        <v>0</v>
      </c>
      <c r="AC19" s="207">
        <v>0</v>
      </c>
      <c r="AD19" s="204">
        <v>0</v>
      </c>
      <c r="AE19" s="258">
        <v>0</v>
      </c>
      <c r="AF19" s="265">
        <v>0</v>
      </c>
      <c r="AG19" s="265">
        <v>0</v>
      </c>
    </row>
    <row r="20" spans="1:38" s="80" customFormat="1" ht="15" customHeight="1">
      <c r="A20" s="107" t="s">
        <v>57</v>
      </c>
      <c r="B20" s="107" t="s">
        <v>58</v>
      </c>
      <c r="C20" s="212"/>
      <c r="D20" s="212">
        <v>864</v>
      </c>
      <c r="E20" s="212">
        <v>288</v>
      </c>
      <c r="F20" s="212">
        <v>576</v>
      </c>
      <c r="G20" s="212">
        <v>506</v>
      </c>
      <c r="H20" s="212">
        <v>70</v>
      </c>
      <c r="I20" s="212">
        <v>7</v>
      </c>
      <c r="J20" s="212">
        <v>6</v>
      </c>
      <c r="K20" s="212">
        <v>4</v>
      </c>
      <c r="L20" s="212">
        <v>5</v>
      </c>
      <c r="M20" s="212">
        <v>5</v>
      </c>
      <c r="N20" s="212">
        <v>5</v>
      </c>
      <c r="O20" s="212">
        <v>10</v>
      </c>
      <c r="P20" s="212">
        <v>230</v>
      </c>
      <c r="Q20" s="212">
        <v>11</v>
      </c>
      <c r="R20" s="212">
        <v>11</v>
      </c>
      <c r="S20" s="212">
        <v>10</v>
      </c>
      <c r="T20" s="212">
        <v>11</v>
      </c>
      <c r="U20" s="212">
        <v>12</v>
      </c>
      <c r="V20" s="212">
        <v>11</v>
      </c>
      <c r="W20" s="212">
        <v>0</v>
      </c>
      <c r="X20" s="212">
        <v>0</v>
      </c>
      <c r="Y20" s="212">
        <v>0</v>
      </c>
      <c r="Z20" s="212">
        <v>346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75"/>
      <c r="AI20" s="75"/>
      <c r="AJ20" s="75"/>
      <c r="AK20" s="75"/>
      <c r="AL20" s="75"/>
    </row>
    <row r="21" spans="1:38" customFormat="1" ht="15" customHeight="1">
      <c r="A21" s="104" t="s">
        <v>59</v>
      </c>
      <c r="B21" s="105" t="s">
        <v>60</v>
      </c>
      <c r="C21" s="207" t="s">
        <v>36</v>
      </c>
      <c r="D21" s="207">
        <v>432</v>
      </c>
      <c r="E21" s="207">
        <v>144</v>
      </c>
      <c r="F21" s="208">
        <v>288</v>
      </c>
      <c r="G21" s="207">
        <v>288</v>
      </c>
      <c r="H21" s="207">
        <v>0</v>
      </c>
      <c r="I21" s="207">
        <v>4</v>
      </c>
      <c r="J21" s="207">
        <v>4</v>
      </c>
      <c r="K21" s="207">
        <v>2</v>
      </c>
      <c r="L21" s="207">
        <v>3</v>
      </c>
      <c r="M21" s="207">
        <v>3</v>
      </c>
      <c r="N21" s="207">
        <v>3</v>
      </c>
      <c r="O21" s="210">
        <v>7</v>
      </c>
      <c r="P21" s="204">
        <v>143</v>
      </c>
      <c r="Q21" s="207">
        <v>5</v>
      </c>
      <c r="R21" s="207">
        <v>5</v>
      </c>
      <c r="S21" s="207">
        <v>4</v>
      </c>
      <c r="T21" s="207">
        <v>4</v>
      </c>
      <c r="U21" s="207">
        <v>5</v>
      </c>
      <c r="V21" s="207">
        <v>5</v>
      </c>
      <c r="W21" s="207">
        <v>0</v>
      </c>
      <c r="X21" s="207">
        <v>0</v>
      </c>
      <c r="Y21" s="205">
        <v>0</v>
      </c>
      <c r="Z21" s="204">
        <v>145</v>
      </c>
      <c r="AA21" s="210">
        <v>0</v>
      </c>
      <c r="AB21" s="210">
        <v>0</v>
      </c>
      <c r="AC21" s="207">
        <v>0</v>
      </c>
      <c r="AD21" s="204">
        <v>0</v>
      </c>
      <c r="AE21" s="258">
        <v>0</v>
      </c>
      <c r="AF21" s="265">
        <v>0</v>
      </c>
      <c r="AG21" s="265">
        <v>0</v>
      </c>
    </row>
    <row r="22" spans="1:38" customFormat="1" ht="15" customHeight="1">
      <c r="A22" s="104" t="s">
        <v>62</v>
      </c>
      <c r="B22" s="105" t="s">
        <v>63</v>
      </c>
      <c r="C22" s="207" t="s">
        <v>36</v>
      </c>
      <c r="D22" s="207">
        <v>270</v>
      </c>
      <c r="E22" s="207">
        <v>90</v>
      </c>
      <c r="F22" s="208">
        <v>180</v>
      </c>
      <c r="G22" s="207">
        <v>160</v>
      </c>
      <c r="H22" s="207">
        <v>20</v>
      </c>
      <c r="I22" s="207">
        <v>3</v>
      </c>
      <c r="J22" s="207">
        <v>2</v>
      </c>
      <c r="K22" s="207">
        <v>2</v>
      </c>
      <c r="L22" s="207">
        <v>2</v>
      </c>
      <c r="M22" s="207">
        <v>2</v>
      </c>
      <c r="N22" s="207">
        <v>2</v>
      </c>
      <c r="O22" s="210">
        <v>3</v>
      </c>
      <c r="P22" s="204" t="s">
        <v>64</v>
      </c>
      <c r="Q22" s="207">
        <v>3</v>
      </c>
      <c r="R22" s="207">
        <v>3</v>
      </c>
      <c r="S22" s="207">
        <v>3</v>
      </c>
      <c r="T22" s="207">
        <v>3</v>
      </c>
      <c r="U22" s="207">
        <v>3</v>
      </c>
      <c r="V22" s="207">
        <v>3</v>
      </c>
      <c r="W22" s="207">
        <v>0</v>
      </c>
      <c r="X22" s="207">
        <v>0</v>
      </c>
      <c r="Y22" s="205">
        <v>0</v>
      </c>
      <c r="Z22" s="204">
        <v>93</v>
      </c>
      <c r="AA22" s="210">
        <v>0</v>
      </c>
      <c r="AB22" s="210">
        <v>0</v>
      </c>
      <c r="AC22" s="207">
        <v>0</v>
      </c>
      <c r="AD22" s="204">
        <v>0</v>
      </c>
      <c r="AE22" s="258">
        <v>0</v>
      </c>
      <c r="AF22" s="265">
        <v>0</v>
      </c>
      <c r="AG22" s="265">
        <v>0</v>
      </c>
    </row>
    <row r="23" spans="1:38" customFormat="1" ht="15" customHeight="1">
      <c r="A23" s="104" t="s">
        <v>65</v>
      </c>
      <c r="B23" s="105" t="s">
        <v>66</v>
      </c>
      <c r="C23" s="207" t="s">
        <v>38</v>
      </c>
      <c r="D23" s="207">
        <v>162</v>
      </c>
      <c r="E23" s="207">
        <v>54</v>
      </c>
      <c r="F23" s="208">
        <v>108</v>
      </c>
      <c r="G23" s="207">
        <v>58</v>
      </c>
      <c r="H23" s="207">
        <v>50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10">
        <v>0</v>
      </c>
      <c r="P23" s="204">
        <v>0</v>
      </c>
      <c r="Q23" s="207">
        <v>3</v>
      </c>
      <c r="R23" s="207">
        <v>3</v>
      </c>
      <c r="S23" s="207">
        <v>3</v>
      </c>
      <c r="T23" s="207">
        <v>4</v>
      </c>
      <c r="U23" s="207">
        <v>4</v>
      </c>
      <c r="V23" s="207">
        <v>3</v>
      </c>
      <c r="W23" s="207">
        <v>0</v>
      </c>
      <c r="X23" s="207">
        <v>0</v>
      </c>
      <c r="Y23" s="205">
        <v>0</v>
      </c>
      <c r="Z23" s="204">
        <v>108</v>
      </c>
      <c r="AA23" s="210">
        <v>0</v>
      </c>
      <c r="AB23" s="210">
        <v>0</v>
      </c>
      <c r="AC23" s="207">
        <v>0</v>
      </c>
      <c r="AD23" s="204">
        <v>0</v>
      </c>
      <c r="AE23" s="258">
        <v>0</v>
      </c>
      <c r="AF23" s="265">
        <v>0</v>
      </c>
      <c r="AG23" s="265">
        <v>0</v>
      </c>
    </row>
    <row r="24" spans="1:38" s="79" customFormat="1" ht="15" customHeight="1">
      <c r="A24" s="108" t="s">
        <v>67</v>
      </c>
      <c r="B24" s="74" t="s">
        <v>68</v>
      </c>
      <c r="C24" s="203"/>
      <c r="D24" s="206">
        <v>270</v>
      </c>
      <c r="E24" s="206">
        <v>90</v>
      </c>
      <c r="F24" s="206">
        <v>180</v>
      </c>
      <c r="G24" s="206">
        <v>22</v>
      </c>
      <c r="H24" s="206">
        <v>158</v>
      </c>
      <c r="I24" s="206">
        <v>3</v>
      </c>
      <c r="J24" s="206">
        <v>3</v>
      </c>
      <c r="K24" s="206">
        <v>3</v>
      </c>
      <c r="L24" s="206">
        <v>1</v>
      </c>
      <c r="M24" s="206">
        <v>1</v>
      </c>
      <c r="N24" s="206">
        <v>1</v>
      </c>
      <c r="O24" s="206">
        <v>1</v>
      </c>
      <c r="P24" s="206">
        <v>74</v>
      </c>
      <c r="Q24" s="206">
        <v>2</v>
      </c>
      <c r="R24" s="206">
        <v>3</v>
      </c>
      <c r="S24" s="206">
        <v>3</v>
      </c>
      <c r="T24" s="206">
        <v>2</v>
      </c>
      <c r="U24" s="206">
        <v>2</v>
      </c>
      <c r="V24" s="206">
        <v>2</v>
      </c>
      <c r="W24" s="206">
        <v>35</v>
      </c>
      <c r="X24" s="206">
        <v>36</v>
      </c>
      <c r="Y24" s="206">
        <v>0</v>
      </c>
      <c r="Z24" s="206">
        <v>106</v>
      </c>
      <c r="AA24" s="206">
        <v>0</v>
      </c>
      <c r="AB24" s="206">
        <v>0</v>
      </c>
      <c r="AC24" s="206">
        <v>0</v>
      </c>
      <c r="AD24" s="206">
        <v>0</v>
      </c>
      <c r="AE24" s="212">
        <v>0</v>
      </c>
      <c r="AF24" s="212">
        <v>0</v>
      </c>
      <c r="AG24" s="212">
        <v>0</v>
      </c>
    </row>
    <row r="25" spans="1:38" customFormat="1" ht="15" customHeight="1">
      <c r="A25" s="104" t="s">
        <v>69</v>
      </c>
      <c r="B25" s="105" t="s">
        <v>70</v>
      </c>
      <c r="C25" s="207" t="s">
        <v>150</v>
      </c>
      <c r="D25" s="207">
        <v>51</v>
      </c>
      <c r="E25" s="207">
        <v>17</v>
      </c>
      <c r="F25" s="208">
        <v>34</v>
      </c>
      <c r="G25" s="207">
        <v>10</v>
      </c>
      <c r="H25" s="207">
        <v>24</v>
      </c>
      <c r="I25" s="207">
        <v>2</v>
      </c>
      <c r="J25" s="207">
        <v>2</v>
      </c>
      <c r="K25" s="207">
        <v>2</v>
      </c>
      <c r="L25" s="207">
        <v>0</v>
      </c>
      <c r="M25" s="207">
        <v>0</v>
      </c>
      <c r="N25" s="207">
        <v>0</v>
      </c>
      <c r="O25" s="210">
        <v>0</v>
      </c>
      <c r="P25" s="204">
        <v>34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5">
        <v>0</v>
      </c>
      <c r="Z25" s="204">
        <v>0</v>
      </c>
      <c r="AA25" s="210">
        <v>0</v>
      </c>
      <c r="AB25" s="210">
        <v>0</v>
      </c>
      <c r="AC25" s="207">
        <v>0</v>
      </c>
      <c r="AD25" s="204">
        <v>0</v>
      </c>
      <c r="AE25" s="258">
        <v>0</v>
      </c>
      <c r="AF25" s="265">
        <v>0</v>
      </c>
      <c r="AG25" s="265">
        <v>0</v>
      </c>
    </row>
    <row r="26" spans="1:38" customFormat="1" ht="15" customHeight="1">
      <c r="A26" s="104" t="s">
        <v>71</v>
      </c>
      <c r="B26" s="105" t="s">
        <v>72</v>
      </c>
      <c r="C26" s="207" t="s">
        <v>150</v>
      </c>
      <c r="D26" s="207">
        <v>45</v>
      </c>
      <c r="E26" s="207">
        <v>15</v>
      </c>
      <c r="F26" s="208">
        <v>30</v>
      </c>
      <c r="G26" s="207">
        <v>3</v>
      </c>
      <c r="H26" s="207">
        <v>27</v>
      </c>
      <c r="I26" s="207">
        <v>1</v>
      </c>
      <c r="J26" s="207">
        <v>1</v>
      </c>
      <c r="K26" s="207">
        <v>1</v>
      </c>
      <c r="L26" s="207">
        <v>1</v>
      </c>
      <c r="M26" s="207">
        <v>1</v>
      </c>
      <c r="N26" s="207">
        <v>0</v>
      </c>
      <c r="O26" s="210">
        <v>0</v>
      </c>
      <c r="P26" s="204">
        <v>30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5">
        <v>0</v>
      </c>
      <c r="Z26" s="204">
        <v>0</v>
      </c>
      <c r="AA26" s="210">
        <v>0</v>
      </c>
      <c r="AB26" s="210">
        <v>0</v>
      </c>
      <c r="AC26" s="207">
        <v>0</v>
      </c>
      <c r="AD26" s="204">
        <v>0</v>
      </c>
      <c r="AE26" s="258">
        <v>0</v>
      </c>
      <c r="AF26" s="265">
        <v>0</v>
      </c>
      <c r="AG26" s="265">
        <v>0</v>
      </c>
    </row>
    <row r="27" spans="1:38" s="79" customFormat="1" ht="15" customHeight="1">
      <c r="A27" s="106" t="s">
        <v>73</v>
      </c>
      <c r="B27" s="71" t="s">
        <v>74</v>
      </c>
      <c r="C27" s="207" t="s">
        <v>150</v>
      </c>
      <c r="D27" s="207">
        <v>58</v>
      </c>
      <c r="E27" s="207">
        <v>19</v>
      </c>
      <c r="F27" s="208">
        <v>39</v>
      </c>
      <c r="G27" s="207">
        <v>9</v>
      </c>
      <c r="H27" s="207">
        <v>30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10">
        <v>0</v>
      </c>
      <c r="P27" s="204">
        <v>0</v>
      </c>
      <c r="Q27" s="207">
        <v>1</v>
      </c>
      <c r="R27" s="207">
        <v>2</v>
      </c>
      <c r="S27" s="207">
        <v>2</v>
      </c>
      <c r="T27" s="207">
        <v>1</v>
      </c>
      <c r="U27" s="207">
        <v>1</v>
      </c>
      <c r="V27" s="207">
        <v>1</v>
      </c>
      <c r="W27" s="207">
        <v>0</v>
      </c>
      <c r="X27" s="207">
        <v>0</v>
      </c>
      <c r="Y27" s="205">
        <v>0</v>
      </c>
      <c r="Z27" s="204">
        <v>39</v>
      </c>
      <c r="AA27" s="210">
        <v>0</v>
      </c>
      <c r="AB27" s="210">
        <v>0</v>
      </c>
      <c r="AC27" s="207">
        <v>0</v>
      </c>
      <c r="AD27" s="204">
        <v>0</v>
      </c>
      <c r="AE27" s="258">
        <v>0</v>
      </c>
      <c r="AF27" s="265">
        <v>0</v>
      </c>
      <c r="AG27" s="265">
        <v>0</v>
      </c>
    </row>
    <row r="28" spans="1:38" customFormat="1" ht="15" customHeight="1">
      <c r="A28" s="104" t="s">
        <v>75</v>
      </c>
      <c r="B28" s="109"/>
      <c r="C28" s="207" t="s">
        <v>150</v>
      </c>
      <c r="D28" s="207">
        <v>53</v>
      </c>
      <c r="E28" s="207">
        <v>18</v>
      </c>
      <c r="F28" s="208">
        <v>35</v>
      </c>
      <c r="G28" s="207">
        <v>0</v>
      </c>
      <c r="H28" s="207">
        <v>35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10">
        <v>0</v>
      </c>
      <c r="P28" s="204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35</v>
      </c>
      <c r="X28" s="207">
        <v>0</v>
      </c>
      <c r="Y28" s="205">
        <v>0</v>
      </c>
      <c r="Z28" s="204" t="s">
        <v>77</v>
      </c>
      <c r="AA28" s="210">
        <v>0</v>
      </c>
      <c r="AB28" s="210">
        <v>0</v>
      </c>
      <c r="AC28" s="207">
        <v>0</v>
      </c>
      <c r="AD28" s="204">
        <v>0</v>
      </c>
      <c r="AE28" s="258">
        <v>0</v>
      </c>
      <c r="AF28" s="265">
        <v>0</v>
      </c>
      <c r="AG28" s="265">
        <v>0</v>
      </c>
    </row>
    <row r="29" spans="1:38" customFormat="1" ht="15" customHeight="1">
      <c r="A29" s="104" t="s">
        <v>78</v>
      </c>
      <c r="B29" s="105" t="s">
        <v>79</v>
      </c>
      <c r="C29" s="207" t="s">
        <v>38</v>
      </c>
      <c r="D29" s="207">
        <v>63</v>
      </c>
      <c r="E29" s="207">
        <v>21</v>
      </c>
      <c r="F29" s="208">
        <v>42</v>
      </c>
      <c r="G29" s="207">
        <v>0</v>
      </c>
      <c r="H29" s="207">
        <v>42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1</v>
      </c>
      <c r="O29" s="210">
        <v>1</v>
      </c>
      <c r="P29" s="204">
        <v>10</v>
      </c>
      <c r="Q29" s="207">
        <v>1</v>
      </c>
      <c r="R29" s="207">
        <v>1</v>
      </c>
      <c r="S29" s="207">
        <v>1</v>
      </c>
      <c r="T29" s="207">
        <v>1</v>
      </c>
      <c r="U29" s="207">
        <v>1</v>
      </c>
      <c r="V29" s="207">
        <v>1</v>
      </c>
      <c r="W29" s="207">
        <v>0</v>
      </c>
      <c r="X29" s="207">
        <v>0</v>
      </c>
      <c r="Y29" s="205">
        <v>0</v>
      </c>
      <c r="Z29" s="204">
        <v>32</v>
      </c>
      <c r="AA29" s="210">
        <v>0</v>
      </c>
      <c r="AB29" s="210">
        <v>0</v>
      </c>
      <c r="AC29" s="207">
        <v>0</v>
      </c>
      <c r="AD29" s="204">
        <v>0</v>
      </c>
      <c r="AE29" s="258">
        <v>0</v>
      </c>
      <c r="AF29" s="265">
        <v>0</v>
      </c>
      <c r="AG29" s="265">
        <v>0</v>
      </c>
    </row>
    <row r="30" spans="1:38" s="79" customFormat="1" ht="15" customHeight="1">
      <c r="A30" s="110"/>
      <c r="B30" s="111" t="s">
        <v>80</v>
      </c>
      <c r="C30" s="30"/>
      <c r="D30" s="30">
        <f>D31+D39</f>
        <v>2423</v>
      </c>
      <c r="E30" s="30">
        <f>E31+E39</f>
        <v>349</v>
      </c>
      <c r="F30" s="30">
        <f>F31+F39</f>
        <v>2074</v>
      </c>
      <c r="G30" s="30">
        <f>G31+G39</f>
        <v>319</v>
      </c>
      <c r="H30" s="30">
        <f>H31+H39</f>
        <v>1755</v>
      </c>
      <c r="I30" s="30">
        <v>9</v>
      </c>
      <c r="J30" s="30">
        <v>12</v>
      </c>
      <c r="K30" s="30">
        <v>9</v>
      </c>
      <c r="L30" s="30">
        <v>9</v>
      </c>
      <c r="M30" s="30">
        <v>10</v>
      </c>
      <c r="N30" s="30">
        <v>9</v>
      </c>
      <c r="O30" s="30">
        <v>7</v>
      </c>
      <c r="P30" s="30">
        <f>+P31+P39</f>
        <v>370</v>
      </c>
      <c r="Q30" s="30">
        <v>2</v>
      </c>
      <c r="R30" s="30">
        <v>1</v>
      </c>
      <c r="S30" s="30">
        <v>4</v>
      </c>
      <c r="T30" s="30">
        <v>4</v>
      </c>
      <c r="U30" s="30">
        <v>5</v>
      </c>
      <c r="V30" s="30">
        <v>5</v>
      </c>
      <c r="W30" s="30">
        <v>0</v>
      </c>
      <c r="X30" s="30">
        <v>36</v>
      </c>
      <c r="Y30" s="30">
        <v>36</v>
      </c>
      <c r="Z30" s="30">
        <f>Z31+Z39</f>
        <v>372</v>
      </c>
      <c r="AA30" s="30">
        <v>36</v>
      </c>
      <c r="AB30" s="30">
        <v>36</v>
      </c>
      <c r="AC30" s="30">
        <v>36</v>
      </c>
      <c r="AD30" s="30">
        <v>36</v>
      </c>
      <c r="AE30" s="30">
        <v>36</v>
      </c>
      <c r="AF30" s="30">
        <v>36</v>
      </c>
      <c r="AG30" s="30">
        <v>1332</v>
      </c>
      <c r="AH30" s="82"/>
      <c r="AI30" s="82"/>
      <c r="AJ30" s="82"/>
      <c r="AK30" s="82"/>
      <c r="AL30" s="82"/>
    </row>
    <row r="31" spans="1:38" s="84" customFormat="1" ht="15" customHeight="1">
      <c r="A31" s="112" t="s">
        <v>81</v>
      </c>
      <c r="B31" s="113" t="s">
        <v>82</v>
      </c>
      <c r="C31" s="212"/>
      <c r="D31" s="212">
        <f>D32+D33+D34+D35+D36+D37+D38</f>
        <v>392</v>
      </c>
      <c r="E31" s="212">
        <f>E32+E33+E34+E35+E36+E37+E38</f>
        <v>116</v>
      </c>
      <c r="F31" s="212">
        <f>F32+F33+F34+F35+F36+F37+F38</f>
        <v>276</v>
      </c>
      <c r="G31" s="212">
        <f>G32+G33+G34+G35+G36+G37+G38</f>
        <v>122</v>
      </c>
      <c r="H31" s="212">
        <f>H32+H33+H34+H35+H36+H37+H38</f>
        <v>154</v>
      </c>
      <c r="I31" s="212">
        <v>6</v>
      </c>
      <c r="J31" s="212">
        <v>7</v>
      </c>
      <c r="K31" s="212">
        <v>5</v>
      </c>
      <c r="L31" s="212">
        <v>5</v>
      </c>
      <c r="M31" s="212">
        <v>5</v>
      </c>
      <c r="N31" s="212">
        <v>5</v>
      </c>
      <c r="O31" s="212">
        <v>2</v>
      </c>
      <c r="P31" s="212">
        <f>P32+P33+P34+P35+P36</f>
        <v>196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0</v>
      </c>
      <c r="Z31" s="212">
        <v>0</v>
      </c>
      <c r="AA31" s="212">
        <v>10</v>
      </c>
      <c r="AB31" s="212">
        <v>10</v>
      </c>
      <c r="AC31" s="212">
        <v>0</v>
      </c>
      <c r="AD31" s="212">
        <v>0</v>
      </c>
      <c r="AE31" s="212">
        <v>0</v>
      </c>
      <c r="AF31" s="212">
        <v>0</v>
      </c>
      <c r="AG31" s="212">
        <f>AG37+AG38</f>
        <v>80</v>
      </c>
      <c r="AH31" s="82"/>
      <c r="AI31" s="82"/>
      <c r="AJ31" s="82"/>
      <c r="AK31" s="82"/>
      <c r="AL31" s="82"/>
    </row>
    <row r="32" spans="1:38" s="79" customFormat="1" ht="15" customHeight="1">
      <c r="A32" s="106" t="s">
        <v>83</v>
      </c>
      <c r="B32" s="71" t="s">
        <v>116</v>
      </c>
      <c r="C32" s="207" t="s">
        <v>41</v>
      </c>
      <c r="D32" s="207">
        <f>E32+F32</f>
        <v>54</v>
      </c>
      <c r="E32" s="207">
        <v>18</v>
      </c>
      <c r="F32" s="208">
        <v>36</v>
      </c>
      <c r="G32" s="207">
        <v>20</v>
      </c>
      <c r="H32" s="207">
        <v>16</v>
      </c>
      <c r="I32" s="207">
        <v>2</v>
      </c>
      <c r="J32" s="207">
        <v>1</v>
      </c>
      <c r="K32" s="207">
        <v>1</v>
      </c>
      <c r="L32" s="207">
        <v>1</v>
      </c>
      <c r="M32" s="207">
        <v>1</v>
      </c>
      <c r="N32" s="207">
        <v>1</v>
      </c>
      <c r="O32" s="210">
        <v>0</v>
      </c>
      <c r="P32" s="204">
        <v>36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5">
        <v>0</v>
      </c>
      <c r="Z32" s="204">
        <v>0</v>
      </c>
      <c r="AA32" s="210">
        <v>0</v>
      </c>
      <c r="AB32" s="210">
        <v>0</v>
      </c>
      <c r="AC32" s="208">
        <v>0</v>
      </c>
      <c r="AD32" s="204">
        <v>0</v>
      </c>
      <c r="AE32" s="258">
        <v>0</v>
      </c>
      <c r="AF32" s="265">
        <v>0</v>
      </c>
      <c r="AG32" s="265">
        <v>0</v>
      </c>
      <c r="AH32" s="39"/>
      <c r="AI32" s="82"/>
      <c r="AJ32" s="82"/>
      <c r="AK32" s="82"/>
      <c r="AL32" s="82"/>
    </row>
    <row r="33" spans="1:42" s="79" customFormat="1" ht="15" customHeight="1">
      <c r="A33" s="106" t="s">
        <v>84</v>
      </c>
      <c r="B33" s="71" t="s">
        <v>156</v>
      </c>
      <c r="C33" s="207" t="s">
        <v>38</v>
      </c>
      <c r="D33" s="207">
        <v>60</v>
      </c>
      <c r="E33" s="207">
        <v>20</v>
      </c>
      <c r="F33" s="208">
        <v>40</v>
      </c>
      <c r="G33" s="207">
        <v>16</v>
      </c>
      <c r="H33" s="207">
        <v>24</v>
      </c>
      <c r="I33" s="207">
        <v>2</v>
      </c>
      <c r="J33" s="207">
        <v>3</v>
      </c>
      <c r="K33" s="207">
        <v>2</v>
      </c>
      <c r="L33" s="207">
        <v>0</v>
      </c>
      <c r="M33" s="207">
        <v>0</v>
      </c>
      <c r="N33" s="207">
        <v>0</v>
      </c>
      <c r="O33" s="210">
        <v>0</v>
      </c>
      <c r="P33" s="204">
        <v>40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5">
        <v>0</v>
      </c>
      <c r="Z33" s="204">
        <v>0</v>
      </c>
      <c r="AA33" s="210">
        <v>0</v>
      </c>
      <c r="AB33" s="210">
        <v>0</v>
      </c>
      <c r="AC33" s="208">
        <v>0</v>
      </c>
      <c r="AD33" s="204">
        <v>0</v>
      </c>
      <c r="AE33" s="258">
        <v>0</v>
      </c>
      <c r="AF33" s="265">
        <v>0</v>
      </c>
      <c r="AG33" s="265">
        <v>0</v>
      </c>
    </row>
    <row r="34" spans="1:42" s="79" customFormat="1" ht="15" customHeight="1">
      <c r="A34" s="106" t="s">
        <v>85</v>
      </c>
      <c r="B34" s="71" t="s">
        <v>157</v>
      </c>
      <c r="C34" s="207" t="s">
        <v>41</v>
      </c>
      <c r="D34" s="207">
        <v>60</v>
      </c>
      <c r="E34" s="207">
        <v>20</v>
      </c>
      <c r="F34" s="208">
        <v>40</v>
      </c>
      <c r="G34" s="207">
        <v>16</v>
      </c>
      <c r="H34" s="207">
        <v>24</v>
      </c>
      <c r="I34" s="207">
        <v>1</v>
      </c>
      <c r="J34" s="207">
        <v>1</v>
      </c>
      <c r="K34" s="207">
        <v>1</v>
      </c>
      <c r="L34" s="207">
        <v>1</v>
      </c>
      <c r="M34" s="207">
        <v>1</v>
      </c>
      <c r="N34" s="207">
        <v>1</v>
      </c>
      <c r="O34" s="210">
        <v>1</v>
      </c>
      <c r="P34" s="204">
        <v>40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5">
        <v>0</v>
      </c>
      <c r="Z34" s="204">
        <v>0</v>
      </c>
      <c r="AA34" s="210">
        <v>0</v>
      </c>
      <c r="AB34" s="210">
        <v>0</v>
      </c>
      <c r="AC34" s="208">
        <v>0</v>
      </c>
      <c r="AD34" s="204">
        <v>0</v>
      </c>
      <c r="AE34" s="258">
        <v>0</v>
      </c>
      <c r="AF34" s="265">
        <v>0</v>
      </c>
      <c r="AG34" s="265">
        <v>0</v>
      </c>
    </row>
    <row r="35" spans="1:42" s="79" customFormat="1" ht="15" customHeight="1">
      <c r="A35" s="106" t="s">
        <v>86</v>
      </c>
      <c r="B35" s="71" t="s">
        <v>113</v>
      </c>
      <c r="C35" s="207" t="s">
        <v>38</v>
      </c>
      <c r="D35" s="207">
        <v>75</v>
      </c>
      <c r="E35" s="207">
        <v>25</v>
      </c>
      <c r="F35" s="208">
        <v>50</v>
      </c>
      <c r="G35" s="207">
        <v>30</v>
      </c>
      <c r="H35" s="207">
        <v>20</v>
      </c>
      <c r="I35" s="207">
        <v>1</v>
      </c>
      <c r="J35" s="207">
        <v>2</v>
      </c>
      <c r="K35" s="207">
        <v>1</v>
      </c>
      <c r="L35" s="207">
        <v>1</v>
      </c>
      <c r="M35" s="207">
        <v>1</v>
      </c>
      <c r="N35" s="207">
        <v>2</v>
      </c>
      <c r="O35" s="210">
        <v>1</v>
      </c>
      <c r="P35" s="204">
        <v>50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5">
        <v>0</v>
      </c>
      <c r="Z35" s="204">
        <v>0</v>
      </c>
      <c r="AA35" s="210">
        <v>0</v>
      </c>
      <c r="AB35" s="210">
        <v>0</v>
      </c>
      <c r="AC35" s="208">
        <v>0</v>
      </c>
      <c r="AD35" s="204">
        <v>0</v>
      </c>
      <c r="AE35" s="258">
        <v>0</v>
      </c>
      <c r="AF35" s="265">
        <v>0</v>
      </c>
      <c r="AG35" s="265">
        <v>0</v>
      </c>
    </row>
    <row r="36" spans="1:42" s="79" customFormat="1" ht="15" customHeight="1">
      <c r="A36" s="106" t="s">
        <v>87</v>
      </c>
      <c r="B36" s="71" t="s">
        <v>158</v>
      </c>
      <c r="C36" s="207" t="s">
        <v>38</v>
      </c>
      <c r="D36" s="207">
        <v>45</v>
      </c>
      <c r="E36" s="207">
        <v>15</v>
      </c>
      <c r="F36" s="208">
        <v>30</v>
      </c>
      <c r="G36" s="207">
        <v>20</v>
      </c>
      <c r="H36" s="207">
        <v>10</v>
      </c>
      <c r="I36" s="207">
        <v>0</v>
      </c>
      <c r="J36" s="207">
        <v>0</v>
      </c>
      <c r="K36" s="207">
        <v>0</v>
      </c>
      <c r="L36" s="207">
        <v>2</v>
      </c>
      <c r="M36" s="207">
        <v>2</v>
      </c>
      <c r="N36" s="207">
        <v>1</v>
      </c>
      <c r="O36" s="210">
        <v>0</v>
      </c>
      <c r="P36" s="204">
        <v>30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5">
        <v>0</v>
      </c>
      <c r="Z36" s="204">
        <v>0</v>
      </c>
      <c r="AA36" s="210">
        <v>0</v>
      </c>
      <c r="AB36" s="210">
        <v>0</v>
      </c>
      <c r="AC36" s="208">
        <v>0</v>
      </c>
      <c r="AD36" s="204">
        <v>0</v>
      </c>
      <c r="AE36" s="258">
        <v>0</v>
      </c>
      <c r="AF36" s="265">
        <v>0</v>
      </c>
      <c r="AG36" s="265">
        <v>0</v>
      </c>
    </row>
    <row r="37" spans="1:42" s="79" customFormat="1" ht="15" customHeight="1">
      <c r="A37" s="106" t="s">
        <v>159</v>
      </c>
      <c r="B37" s="71" t="s">
        <v>107</v>
      </c>
      <c r="C37" s="207" t="s">
        <v>38</v>
      </c>
      <c r="D37" s="207">
        <v>54</v>
      </c>
      <c r="E37" s="207">
        <v>18</v>
      </c>
      <c r="F37" s="208">
        <v>36</v>
      </c>
      <c r="G37" s="207">
        <v>20</v>
      </c>
      <c r="H37" s="207">
        <v>16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10">
        <v>0</v>
      </c>
      <c r="P37" s="204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5">
        <v>0</v>
      </c>
      <c r="Z37" s="204">
        <v>0</v>
      </c>
      <c r="AA37" s="210">
        <v>4</v>
      </c>
      <c r="AB37" s="210">
        <v>5</v>
      </c>
      <c r="AC37" s="208">
        <v>0</v>
      </c>
      <c r="AD37" s="204">
        <v>0</v>
      </c>
      <c r="AE37" s="258">
        <v>0</v>
      </c>
      <c r="AF37" s="265">
        <v>0</v>
      </c>
      <c r="AG37" s="265">
        <v>36</v>
      </c>
    </row>
    <row r="38" spans="1:42" s="79" customFormat="1" ht="15" customHeight="1">
      <c r="A38" s="106" t="s">
        <v>88</v>
      </c>
      <c r="B38" s="71" t="s">
        <v>51</v>
      </c>
      <c r="C38" s="207" t="s">
        <v>38</v>
      </c>
      <c r="D38" s="207">
        <v>44</v>
      </c>
      <c r="E38" s="207">
        <v>0</v>
      </c>
      <c r="F38" s="208">
        <v>44</v>
      </c>
      <c r="G38" s="207">
        <v>0</v>
      </c>
      <c r="H38" s="207">
        <v>44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10">
        <v>0</v>
      </c>
      <c r="P38" s="204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207">
        <v>0</v>
      </c>
      <c r="X38" s="207">
        <v>0</v>
      </c>
      <c r="Y38" s="205">
        <v>0</v>
      </c>
      <c r="Z38" s="204">
        <v>0</v>
      </c>
      <c r="AA38" s="210">
        <v>6</v>
      </c>
      <c r="AB38" s="210">
        <v>5</v>
      </c>
      <c r="AC38" s="208">
        <v>0</v>
      </c>
      <c r="AD38" s="204">
        <v>0</v>
      </c>
      <c r="AE38" s="258">
        <v>0</v>
      </c>
      <c r="AF38" s="265">
        <v>0</v>
      </c>
      <c r="AG38" s="265">
        <v>44</v>
      </c>
    </row>
    <row r="39" spans="1:42" s="79" customFormat="1" ht="15" customHeight="1">
      <c r="A39" s="114" t="s">
        <v>89</v>
      </c>
      <c r="B39" s="111" t="s">
        <v>90</v>
      </c>
      <c r="C39" s="30"/>
      <c r="D39" s="30">
        <v>2031</v>
      </c>
      <c r="E39" s="30">
        <v>233</v>
      </c>
      <c r="F39" s="30">
        <v>1798</v>
      </c>
      <c r="G39" s="30">
        <v>197</v>
      </c>
      <c r="H39" s="30">
        <v>1601</v>
      </c>
      <c r="I39" s="30">
        <v>3</v>
      </c>
      <c r="J39" s="30">
        <v>5</v>
      </c>
      <c r="K39" s="30">
        <v>4</v>
      </c>
      <c r="L39" s="30">
        <v>4</v>
      </c>
      <c r="M39" s="30">
        <v>5</v>
      </c>
      <c r="N39" s="30">
        <v>4</v>
      </c>
      <c r="O39" s="30">
        <v>5</v>
      </c>
      <c r="P39" s="30">
        <v>174</v>
      </c>
      <c r="Q39" s="30">
        <v>2</v>
      </c>
      <c r="R39" s="30">
        <v>1</v>
      </c>
      <c r="S39" s="30">
        <v>4</v>
      </c>
      <c r="T39" s="30">
        <v>4</v>
      </c>
      <c r="U39" s="30">
        <v>5</v>
      </c>
      <c r="V39" s="30">
        <v>5</v>
      </c>
      <c r="W39" s="30">
        <v>0</v>
      </c>
      <c r="X39" s="30">
        <v>36</v>
      </c>
      <c r="Y39" s="30">
        <v>36</v>
      </c>
      <c r="Z39" s="30">
        <v>372</v>
      </c>
      <c r="AA39" s="30">
        <v>26</v>
      </c>
      <c r="AB39" s="30">
        <v>26</v>
      </c>
      <c r="AC39" s="30">
        <v>36</v>
      </c>
      <c r="AD39" s="30">
        <v>36</v>
      </c>
      <c r="AE39" s="30">
        <v>36</v>
      </c>
      <c r="AF39" s="30">
        <v>36</v>
      </c>
      <c r="AG39" s="30">
        <v>1252</v>
      </c>
      <c r="AH39" s="82"/>
      <c r="AI39" s="82"/>
      <c r="AJ39" s="82"/>
      <c r="AK39" s="82"/>
      <c r="AL39" s="82"/>
      <c r="AM39" s="82"/>
      <c r="AN39" s="82"/>
      <c r="AO39" s="82"/>
    </row>
    <row r="40" spans="1:42" s="84" customFormat="1" ht="15" customHeight="1">
      <c r="A40" s="112" t="s">
        <v>118</v>
      </c>
      <c r="B40" s="113" t="s">
        <v>109</v>
      </c>
      <c r="C40" s="212"/>
      <c r="D40" s="212">
        <f>D41+D46</f>
        <v>2031</v>
      </c>
      <c r="E40" s="212">
        <f>E41+E46</f>
        <v>233</v>
      </c>
      <c r="F40" s="212">
        <f>F41+F46</f>
        <v>1798</v>
      </c>
      <c r="G40" s="212">
        <f>G41+G46</f>
        <v>197</v>
      </c>
      <c r="H40" s="212">
        <f>H41+H46</f>
        <v>1601</v>
      </c>
      <c r="I40" s="212">
        <v>3</v>
      </c>
      <c r="J40" s="212">
        <v>5</v>
      </c>
      <c r="K40" s="212">
        <v>4</v>
      </c>
      <c r="L40" s="212">
        <v>4</v>
      </c>
      <c r="M40" s="212">
        <v>5</v>
      </c>
      <c r="N40" s="212">
        <v>4</v>
      </c>
      <c r="O40" s="212">
        <v>5</v>
      </c>
      <c r="P40" s="212">
        <v>174</v>
      </c>
      <c r="Q40" s="212">
        <v>2</v>
      </c>
      <c r="R40" s="212">
        <v>1</v>
      </c>
      <c r="S40" s="212">
        <v>4</v>
      </c>
      <c r="T40" s="212">
        <v>4</v>
      </c>
      <c r="U40" s="212">
        <v>5</v>
      </c>
      <c r="V40" s="212">
        <v>5</v>
      </c>
      <c r="W40" s="212">
        <v>0</v>
      </c>
      <c r="X40" s="212">
        <v>36</v>
      </c>
      <c r="Y40" s="212">
        <v>36</v>
      </c>
      <c r="Z40" s="212">
        <f>Z41+Z46</f>
        <v>372</v>
      </c>
      <c r="AA40" s="212">
        <v>26</v>
      </c>
      <c r="AB40" s="212">
        <v>26</v>
      </c>
      <c r="AC40" s="212">
        <v>36</v>
      </c>
      <c r="AD40" s="212">
        <v>36</v>
      </c>
      <c r="AE40" s="212">
        <v>36</v>
      </c>
      <c r="AF40" s="212">
        <v>36</v>
      </c>
      <c r="AG40" s="212">
        <f>AG41+AG46</f>
        <v>1252</v>
      </c>
      <c r="AH40" s="82"/>
      <c r="AI40" s="82"/>
      <c r="AJ40" s="82"/>
      <c r="AK40" s="82"/>
      <c r="AL40" s="82"/>
      <c r="AM40" s="82"/>
      <c r="AN40" s="82"/>
      <c r="AO40" s="82"/>
    </row>
    <row r="41" spans="1:42" s="84" customFormat="1" ht="43.5" customHeight="1">
      <c r="A41" s="117" t="s">
        <v>119</v>
      </c>
      <c r="B41" s="113" t="s">
        <v>160</v>
      </c>
      <c r="C41" s="212" t="s">
        <v>141</v>
      </c>
      <c r="D41" s="212">
        <f>D42+D43+D44+D45</f>
        <v>317</v>
      </c>
      <c r="E41" s="212">
        <f>E42+E43+E44</f>
        <v>69</v>
      </c>
      <c r="F41" s="212">
        <f>F42+F43+F44+F45</f>
        <v>248</v>
      </c>
      <c r="G41" s="212">
        <f>G42+G43+G44</f>
        <v>53</v>
      </c>
      <c r="H41" s="212">
        <f>H42+H43+H44+H45</f>
        <v>195</v>
      </c>
      <c r="I41" s="212">
        <v>3</v>
      </c>
      <c r="J41" s="212">
        <v>5</v>
      </c>
      <c r="K41" s="212">
        <v>4</v>
      </c>
      <c r="L41" s="212">
        <v>4</v>
      </c>
      <c r="M41" s="212">
        <v>5</v>
      </c>
      <c r="N41" s="212">
        <v>4</v>
      </c>
      <c r="O41" s="212">
        <v>5</v>
      </c>
      <c r="P41" s="212">
        <f>P42+P43+P44+P45</f>
        <v>174</v>
      </c>
      <c r="Q41" s="212">
        <v>2</v>
      </c>
      <c r="R41" s="212">
        <v>1</v>
      </c>
      <c r="S41" s="212">
        <v>4</v>
      </c>
      <c r="T41" s="212">
        <v>2</v>
      </c>
      <c r="U41" s="212">
        <v>0</v>
      </c>
      <c r="V41" s="212">
        <v>0</v>
      </c>
      <c r="W41" s="212">
        <v>0</v>
      </c>
      <c r="X41" s="212">
        <v>18</v>
      </c>
      <c r="Y41" s="212">
        <v>0</v>
      </c>
      <c r="Z41" s="212">
        <f>Z43+Z45</f>
        <v>74</v>
      </c>
      <c r="AA41" s="225">
        <v>0</v>
      </c>
      <c r="AB41" s="225">
        <v>0</v>
      </c>
      <c r="AC41" s="225">
        <v>0</v>
      </c>
      <c r="AD41" s="212">
        <v>0</v>
      </c>
      <c r="AE41" s="225">
        <v>0</v>
      </c>
      <c r="AF41" s="225">
        <v>0</v>
      </c>
      <c r="AG41" s="225">
        <v>0</v>
      </c>
      <c r="AH41" s="39"/>
      <c r="AI41" s="82"/>
      <c r="AJ41" s="82"/>
      <c r="AK41" s="82"/>
      <c r="AL41" s="82"/>
      <c r="AM41" s="82"/>
      <c r="AN41" s="82"/>
      <c r="AO41" s="82"/>
    </row>
    <row r="42" spans="1:42" s="79" customFormat="1" ht="27.75" customHeight="1">
      <c r="A42" s="299" t="s">
        <v>121</v>
      </c>
      <c r="B42" s="116" t="s">
        <v>161</v>
      </c>
      <c r="C42" s="207" t="s">
        <v>38</v>
      </c>
      <c r="D42" s="207">
        <v>93</v>
      </c>
      <c r="E42" s="207">
        <v>31</v>
      </c>
      <c r="F42" s="208">
        <v>62</v>
      </c>
      <c r="G42" s="207">
        <v>26</v>
      </c>
      <c r="H42" s="208">
        <v>36</v>
      </c>
      <c r="I42" s="208">
        <v>3</v>
      </c>
      <c r="J42" s="208">
        <v>5</v>
      </c>
      <c r="K42" s="208">
        <v>1</v>
      </c>
      <c r="L42" s="208">
        <v>1</v>
      </c>
      <c r="M42" s="208">
        <v>2</v>
      </c>
      <c r="N42" s="208">
        <v>0</v>
      </c>
      <c r="O42" s="210">
        <v>0</v>
      </c>
      <c r="P42" s="204">
        <v>62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5">
        <v>0</v>
      </c>
      <c r="Z42" s="204">
        <v>0</v>
      </c>
      <c r="AA42" s="226">
        <v>0</v>
      </c>
      <c r="AB42" s="226">
        <v>0</v>
      </c>
      <c r="AC42" s="227">
        <v>0</v>
      </c>
      <c r="AD42" s="204">
        <v>0</v>
      </c>
      <c r="AE42" s="260">
        <v>0</v>
      </c>
      <c r="AF42" s="266">
        <v>0</v>
      </c>
      <c r="AG42" s="266">
        <v>0</v>
      </c>
      <c r="AH42" s="82"/>
      <c r="AI42" s="82"/>
      <c r="AJ42" s="82"/>
      <c r="AK42" s="82"/>
      <c r="AL42" s="82"/>
      <c r="AM42" s="82"/>
      <c r="AN42" s="82"/>
      <c r="AO42" s="82"/>
    </row>
    <row r="43" spans="1:42" s="79" customFormat="1" ht="29.25" customHeight="1">
      <c r="A43" s="299"/>
      <c r="B43" s="116" t="s">
        <v>162</v>
      </c>
      <c r="C43" s="207" t="s">
        <v>163</v>
      </c>
      <c r="D43" s="207">
        <f>E43+F43</f>
        <v>115</v>
      </c>
      <c r="E43" s="207">
        <v>38</v>
      </c>
      <c r="F43" s="208">
        <f>P43+Z43+AG43</f>
        <v>77</v>
      </c>
      <c r="G43" s="207">
        <v>27</v>
      </c>
      <c r="H43" s="208">
        <v>50</v>
      </c>
      <c r="I43" s="208">
        <v>0</v>
      </c>
      <c r="J43" s="208">
        <v>0</v>
      </c>
      <c r="K43" s="208">
        <v>0</v>
      </c>
      <c r="L43" s="208">
        <v>3</v>
      </c>
      <c r="M43" s="208">
        <v>3</v>
      </c>
      <c r="N43" s="208">
        <v>0</v>
      </c>
      <c r="O43" s="210">
        <v>0</v>
      </c>
      <c r="P43" s="204">
        <v>39</v>
      </c>
      <c r="Q43" s="208">
        <v>2</v>
      </c>
      <c r="R43" s="208">
        <v>1</v>
      </c>
      <c r="S43" s="208">
        <v>4</v>
      </c>
      <c r="T43" s="208">
        <v>2</v>
      </c>
      <c r="U43" s="208">
        <v>0</v>
      </c>
      <c r="V43" s="208">
        <v>0</v>
      </c>
      <c r="W43" s="208">
        <v>0</v>
      </c>
      <c r="X43" s="208">
        <v>0</v>
      </c>
      <c r="Y43" s="205">
        <v>0</v>
      </c>
      <c r="Z43" s="204">
        <v>38</v>
      </c>
      <c r="AA43" s="226">
        <v>0</v>
      </c>
      <c r="AB43" s="226">
        <v>0</v>
      </c>
      <c r="AC43" s="227">
        <v>0</v>
      </c>
      <c r="AD43" s="204">
        <v>0</v>
      </c>
      <c r="AE43" s="260">
        <v>0</v>
      </c>
      <c r="AF43" s="266">
        <v>0</v>
      </c>
      <c r="AG43" s="266">
        <v>0</v>
      </c>
    </row>
    <row r="44" spans="1:42" s="79" customFormat="1" ht="15" customHeight="1">
      <c r="A44" s="299" t="s">
        <v>123</v>
      </c>
      <c r="B44" s="116" t="s">
        <v>164</v>
      </c>
      <c r="C44" s="207" t="s">
        <v>38</v>
      </c>
      <c r="D44" s="207">
        <v>27</v>
      </c>
      <c r="E44" s="207">
        <v>0</v>
      </c>
      <c r="F44" s="208">
        <v>27</v>
      </c>
      <c r="G44" s="207">
        <v>0</v>
      </c>
      <c r="H44" s="208">
        <v>27</v>
      </c>
      <c r="I44" s="208">
        <v>0</v>
      </c>
      <c r="J44" s="208">
        <v>0</v>
      </c>
      <c r="K44" s="208">
        <v>3</v>
      </c>
      <c r="L44" s="208">
        <v>0</v>
      </c>
      <c r="M44" s="208">
        <v>0</v>
      </c>
      <c r="N44" s="208">
        <v>0</v>
      </c>
      <c r="O44" s="210">
        <v>0</v>
      </c>
      <c r="P44" s="204">
        <v>27</v>
      </c>
      <c r="Q44" s="208">
        <v>0</v>
      </c>
      <c r="R44" s="208">
        <v>0</v>
      </c>
      <c r="S44" s="208">
        <v>0</v>
      </c>
      <c r="T44" s="208">
        <v>0</v>
      </c>
      <c r="U44" s="208">
        <v>0</v>
      </c>
      <c r="V44" s="208">
        <v>0</v>
      </c>
      <c r="W44" s="208">
        <v>0</v>
      </c>
      <c r="X44" s="208">
        <v>0</v>
      </c>
      <c r="Y44" s="205">
        <v>0</v>
      </c>
      <c r="Z44" s="204">
        <v>0</v>
      </c>
      <c r="AA44" s="226">
        <v>0</v>
      </c>
      <c r="AB44" s="226">
        <v>0</v>
      </c>
      <c r="AC44" s="227">
        <v>0</v>
      </c>
      <c r="AD44" s="204">
        <v>0</v>
      </c>
      <c r="AE44" s="260">
        <v>0</v>
      </c>
      <c r="AF44" s="266">
        <v>0</v>
      </c>
      <c r="AG44" s="266">
        <v>0</v>
      </c>
    </row>
    <row r="45" spans="1:42" s="79" customFormat="1" ht="15" customHeight="1">
      <c r="A45" s="299"/>
      <c r="B45" s="116" t="s">
        <v>165</v>
      </c>
      <c r="C45" s="207" t="s">
        <v>148</v>
      </c>
      <c r="D45" s="207">
        <v>82</v>
      </c>
      <c r="E45" s="207">
        <v>0</v>
      </c>
      <c r="F45" s="208">
        <v>82</v>
      </c>
      <c r="G45" s="207">
        <v>0</v>
      </c>
      <c r="H45" s="208">
        <v>82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4</v>
      </c>
      <c r="O45" s="210">
        <v>5</v>
      </c>
      <c r="P45" s="204">
        <v>46</v>
      </c>
      <c r="Q45" s="208">
        <v>0</v>
      </c>
      <c r="R45" s="208">
        <v>0</v>
      </c>
      <c r="S45" s="208">
        <v>0</v>
      </c>
      <c r="T45" s="208">
        <v>0</v>
      </c>
      <c r="U45" s="208">
        <v>0</v>
      </c>
      <c r="V45" s="208">
        <v>0</v>
      </c>
      <c r="W45" s="208">
        <v>0</v>
      </c>
      <c r="X45" s="208">
        <v>18</v>
      </c>
      <c r="Y45" s="205">
        <v>0</v>
      </c>
      <c r="Z45" s="204">
        <v>36</v>
      </c>
      <c r="AA45" s="226">
        <v>0</v>
      </c>
      <c r="AB45" s="226">
        <v>0</v>
      </c>
      <c r="AC45" s="227">
        <v>0</v>
      </c>
      <c r="AD45" s="204">
        <v>0</v>
      </c>
      <c r="AE45" s="260">
        <v>0</v>
      </c>
      <c r="AF45" s="266">
        <v>0</v>
      </c>
      <c r="AG45" s="266">
        <v>0</v>
      </c>
    </row>
    <row r="46" spans="1:42" s="84" customFormat="1" ht="29.25" customHeight="1">
      <c r="A46" s="117" t="s">
        <v>125</v>
      </c>
      <c r="B46" s="113" t="s">
        <v>166</v>
      </c>
      <c r="C46" s="212" t="s">
        <v>141</v>
      </c>
      <c r="D46" s="212">
        <f>D47+D48+D49+D50+D52</f>
        <v>1714</v>
      </c>
      <c r="E46" s="212">
        <f>E47+E48+E49+E51</f>
        <v>164</v>
      </c>
      <c r="F46" s="212">
        <f>F47+F48+F49+F50+F51+F52</f>
        <v>1550</v>
      </c>
      <c r="G46" s="212">
        <f>G47+G48+G49+G50</f>
        <v>144</v>
      </c>
      <c r="H46" s="212">
        <f>H47+H48+H49+H50+H52</f>
        <v>1406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2">
        <v>0</v>
      </c>
      <c r="P46" s="212">
        <v>0</v>
      </c>
      <c r="Q46" s="213">
        <v>0</v>
      </c>
      <c r="R46" s="212">
        <v>0</v>
      </c>
      <c r="S46" s="212">
        <v>0</v>
      </c>
      <c r="T46" s="212">
        <v>2</v>
      </c>
      <c r="U46" s="212">
        <v>5</v>
      </c>
      <c r="V46" s="212">
        <v>5</v>
      </c>
      <c r="W46" s="213">
        <v>0</v>
      </c>
      <c r="X46" s="212">
        <v>18</v>
      </c>
      <c r="Y46" s="212">
        <v>36</v>
      </c>
      <c r="Z46" s="212">
        <f>Z47+Z49+Z50+Z52</f>
        <v>298</v>
      </c>
      <c r="AA46" s="225">
        <v>26</v>
      </c>
      <c r="AB46" s="225">
        <v>26</v>
      </c>
      <c r="AC46" s="225">
        <v>36</v>
      </c>
      <c r="AD46" s="212">
        <v>36</v>
      </c>
      <c r="AE46" s="225">
        <v>36</v>
      </c>
      <c r="AF46" s="225">
        <v>36</v>
      </c>
      <c r="AG46" s="225">
        <f>AG47+AG48+AG49+AG50+AG51+AG52</f>
        <v>1252</v>
      </c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s="48" customFormat="1" ht="17.25" customHeight="1">
      <c r="A47" s="300" t="s">
        <v>131</v>
      </c>
      <c r="B47" s="116" t="s">
        <v>167</v>
      </c>
      <c r="C47" s="208" t="s">
        <v>168</v>
      </c>
      <c r="D47" s="208">
        <v>171</v>
      </c>
      <c r="E47" s="208">
        <v>57</v>
      </c>
      <c r="F47" s="208">
        <f>Z47+AG47</f>
        <v>114</v>
      </c>
      <c r="G47" s="208">
        <v>60</v>
      </c>
      <c r="H47" s="208">
        <v>54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10">
        <v>0</v>
      </c>
      <c r="P47" s="204">
        <v>0</v>
      </c>
      <c r="Q47" s="208">
        <v>0</v>
      </c>
      <c r="R47" s="208">
        <v>0</v>
      </c>
      <c r="S47" s="208">
        <v>0</v>
      </c>
      <c r="T47" s="208">
        <v>2</v>
      </c>
      <c r="U47" s="208">
        <v>2</v>
      </c>
      <c r="V47" s="208">
        <v>3</v>
      </c>
      <c r="W47" s="208">
        <v>0</v>
      </c>
      <c r="X47" s="208">
        <v>0</v>
      </c>
      <c r="Y47" s="205">
        <v>0</v>
      </c>
      <c r="Z47" s="204">
        <v>45</v>
      </c>
      <c r="AA47" s="226">
        <v>6</v>
      </c>
      <c r="AB47" s="226">
        <v>6</v>
      </c>
      <c r="AC47" s="227">
        <v>7</v>
      </c>
      <c r="AD47" s="204">
        <v>0</v>
      </c>
      <c r="AE47" s="260">
        <v>0</v>
      </c>
      <c r="AF47" s="266">
        <v>0</v>
      </c>
      <c r="AG47" s="266">
        <v>69</v>
      </c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s="48" customFormat="1" ht="29.25" customHeight="1">
      <c r="A48" s="300"/>
      <c r="B48" s="116" t="s">
        <v>169</v>
      </c>
      <c r="C48" s="208" t="s">
        <v>170</v>
      </c>
      <c r="D48" s="208">
        <v>141</v>
      </c>
      <c r="E48" s="208">
        <v>47</v>
      </c>
      <c r="F48" s="208">
        <f>AG48+Z48</f>
        <v>94</v>
      </c>
      <c r="G48" s="208">
        <v>24</v>
      </c>
      <c r="H48" s="208">
        <v>70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10">
        <v>0</v>
      </c>
      <c r="P48" s="204">
        <v>0</v>
      </c>
      <c r="Q48" s="208">
        <v>0</v>
      </c>
      <c r="R48" s="208">
        <v>0</v>
      </c>
      <c r="S48" s="208">
        <v>0</v>
      </c>
      <c r="T48" s="208">
        <v>0</v>
      </c>
      <c r="U48" s="208">
        <v>0</v>
      </c>
      <c r="V48" s="208">
        <v>0</v>
      </c>
      <c r="W48" s="208">
        <v>0</v>
      </c>
      <c r="X48" s="208">
        <v>0</v>
      </c>
      <c r="Y48" s="205">
        <v>0</v>
      </c>
      <c r="Z48" s="204">
        <v>0</v>
      </c>
      <c r="AA48" s="226">
        <v>10</v>
      </c>
      <c r="AB48" s="226">
        <v>6</v>
      </c>
      <c r="AC48" s="227">
        <v>10</v>
      </c>
      <c r="AD48" s="204">
        <v>0</v>
      </c>
      <c r="AE48" s="260">
        <v>0</v>
      </c>
      <c r="AF48" s="266">
        <v>0</v>
      </c>
      <c r="AG48" s="266">
        <v>94</v>
      </c>
    </row>
    <row r="49" spans="1:42" s="48" customFormat="1" ht="43.5" customHeight="1">
      <c r="A49" s="300"/>
      <c r="B49" s="116" t="s">
        <v>171</v>
      </c>
      <c r="C49" s="208" t="s">
        <v>168</v>
      </c>
      <c r="D49" s="208">
        <v>180</v>
      </c>
      <c r="E49" s="208">
        <v>60</v>
      </c>
      <c r="F49" s="208">
        <f>Z49+AG49</f>
        <v>120</v>
      </c>
      <c r="G49" s="208">
        <v>60</v>
      </c>
      <c r="H49" s="208">
        <v>60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10">
        <v>0</v>
      </c>
      <c r="P49" s="204">
        <v>0</v>
      </c>
      <c r="Q49" s="208">
        <v>0</v>
      </c>
      <c r="R49" s="208">
        <v>0</v>
      </c>
      <c r="S49" s="208">
        <v>0</v>
      </c>
      <c r="T49" s="208">
        <v>0</v>
      </c>
      <c r="U49" s="208">
        <v>3</v>
      </c>
      <c r="V49" s="208">
        <v>2</v>
      </c>
      <c r="W49" s="208">
        <v>0</v>
      </c>
      <c r="X49" s="208">
        <v>0</v>
      </c>
      <c r="Y49" s="205">
        <v>0</v>
      </c>
      <c r="Z49" s="204">
        <v>37</v>
      </c>
      <c r="AA49" s="226">
        <v>5</v>
      </c>
      <c r="AB49" s="226">
        <v>9</v>
      </c>
      <c r="AC49" s="227">
        <v>9</v>
      </c>
      <c r="AD49" s="204">
        <v>0</v>
      </c>
      <c r="AE49" s="260">
        <v>0</v>
      </c>
      <c r="AF49" s="266">
        <v>0</v>
      </c>
      <c r="AG49" s="266">
        <v>83</v>
      </c>
    </row>
    <row r="50" spans="1:42" s="48" customFormat="1" ht="18" customHeight="1">
      <c r="A50" s="118" t="s">
        <v>172</v>
      </c>
      <c r="B50" s="116" t="s">
        <v>173</v>
      </c>
      <c r="C50" s="208" t="s">
        <v>38</v>
      </c>
      <c r="D50" s="208">
        <v>178</v>
      </c>
      <c r="E50" s="208">
        <v>0</v>
      </c>
      <c r="F50" s="208">
        <f>Z50+AG50</f>
        <v>178</v>
      </c>
      <c r="G50" s="208">
        <v>0</v>
      </c>
      <c r="H50" s="208">
        <v>178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10">
        <v>0</v>
      </c>
      <c r="P50" s="204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8">
        <v>0</v>
      </c>
      <c r="W50" s="208">
        <v>0</v>
      </c>
      <c r="X50" s="208">
        <v>18</v>
      </c>
      <c r="Y50" s="205">
        <v>0</v>
      </c>
      <c r="Z50" s="204">
        <v>36</v>
      </c>
      <c r="AA50" s="226">
        <v>5</v>
      </c>
      <c r="AB50" s="226">
        <v>5</v>
      </c>
      <c r="AC50" s="227">
        <v>10</v>
      </c>
      <c r="AD50" s="204">
        <v>0</v>
      </c>
      <c r="AE50" s="260">
        <v>36</v>
      </c>
      <c r="AF50" s="266">
        <v>0</v>
      </c>
      <c r="AG50" s="266">
        <v>142</v>
      </c>
    </row>
    <row r="51" spans="1:42" s="79" customFormat="1" ht="28.5" customHeight="1">
      <c r="A51" s="23"/>
      <c r="B51" s="119" t="s">
        <v>132</v>
      </c>
      <c r="C51" s="210"/>
      <c r="D51" s="208">
        <v>0</v>
      </c>
      <c r="E51" s="208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10">
        <v>0</v>
      </c>
      <c r="P51" s="204">
        <v>0</v>
      </c>
      <c r="Q51" s="208">
        <v>0</v>
      </c>
      <c r="R51" s="208">
        <v>0</v>
      </c>
      <c r="S51" s="208" t="s">
        <v>140</v>
      </c>
      <c r="T51" s="208" t="s">
        <v>140</v>
      </c>
      <c r="U51" s="208" t="s">
        <v>140</v>
      </c>
      <c r="V51" s="208" t="s">
        <v>140</v>
      </c>
      <c r="W51" s="208" t="s">
        <v>140</v>
      </c>
      <c r="X51" s="208">
        <v>0</v>
      </c>
      <c r="Y51" s="205">
        <v>0</v>
      </c>
      <c r="Z51" s="204">
        <v>0</v>
      </c>
      <c r="AA51" s="226" t="s">
        <v>140</v>
      </c>
      <c r="AB51" s="226" t="s">
        <v>140</v>
      </c>
      <c r="AC51" s="227" t="s">
        <v>140</v>
      </c>
      <c r="AD51" s="204">
        <v>0</v>
      </c>
      <c r="AE51" s="260" t="s">
        <v>140</v>
      </c>
      <c r="AF51" s="266">
        <v>0</v>
      </c>
      <c r="AG51" s="266">
        <v>0</v>
      </c>
    </row>
    <row r="52" spans="1:42" s="79" customFormat="1" ht="15" customHeight="1">
      <c r="A52" s="120" t="s">
        <v>174</v>
      </c>
      <c r="B52" s="116" t="s">
        <v>102</v>
      </c>
      <c r="C52" s="208" t="s">
        <v>148</v>
      </c>
      <c r="D52" s="208">
        <v>1044</v>
      </c>
      <c r="E52" s="208">
        <v>0</v>
      </c>
      <c r="F52" s="208">
        <f>Z52+AG52</f>
        <v>1044</v>
      </c>
      <c r="G52" s="208">
        <v>0</v>
      </c>
      <c r="H52" s="208">
        <v>1044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10">
        <v>0</v>
      </c>
      <c r="P52" s="204">
        <v>0</v>
      </c>
      <c r="Q52" s="207">
        <v>0</v>
      </c>
      <c r="R52" s="207">
        <v>0</v>
      </c>
      <c r="S52" s="207">
        <v>0</v>
      </c>
      <c r="T52" s="207">
        <v>0</v>
      </c>
      <c r="U52" s="207">
        <v>0</v>
      </c>
      <c r="V52" s="207">
        <v>0</v>
      </c>
      <c r="W52" s="207">
        <v>0</v>
      </c>
      <c r="X52" s="207">
        <v>0</v>
      </c>
      <c r="Y52" s="205">
        <v>36</v>
      </c>
      <c r="Z52" s="204">
        <v>180</v>
      </c>
      <c r="AA52" s="226">
        <v>0</v>
      </c>
      <c r="AB52" s="226">
        <v>0</v>
      </c>
      <c r="AC52" s="227">
        <v>0</v>
      </c>
      <c r="AD52" s="204">
        <v>36</v>
      </c>
      <c r="AE52" s="260">
        <v>0</v>
      </c>
      <c r="AF52" s="266">
        <v>36</v>
      </c>
      <c r="AG52" s="266">
        <v>864</v>
      </c>
    </row>
    <row r="53" spans="1:42" customFormat="1" ht="15" customHeight="1">
      <c r="A53" s="89"/>
      <c r="B53" s="6"/>
      <c r="C53" s="203"/>
      <c r="D53" s="203"/>
      <c r="E53" s="203"/>
      <c r="F53" s="206"/>
      <c r="G53" s="203"/>
      <c r="H53" s="203"/>
      <c r="I53" s="203">
        <v>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3">
        <v>0</v>
      </c>
      <c r="P53" s="206">
        <v>1398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3">
        <v>0</v>
      </c>
      <c r="W53" s="203">
        <v>0</v>
      </c>
      <c r="X53" s="203">
        <v>0</v>
      </c>
      <c r="Y53" s="206">
        <v>0</v>
      </c>
      <c r="Z53" s="206">
        <v>1396</v>
      </c>
      <c r="AA53" s="229">
        <v>0</v>
      </c>
      <c r="AB53" s="229">
        <v>0</v>
      </c>
      <c r="AC53" s="229">
        <v>0</v>
      </c>
      <c r="AD53" s="206">
        <v>0</v>
      </c>
      <c r="AE53" s="229">
        <v>0</v>
      </c>
      <c r="AF53" s="225">
        <v>0</v>
      </c>
      <c r="AG53" s="225">
        <v>1332</v>
      </c>
      <c r="AK53" s="87"/>
    </row>
    <row r="54" spans="1:42" s="79" customFormat="1" ht="15" customHeight="1">
      <c r="A54" s="55"/>
      <c r="B54" s="55" t="s">
        <v>91</v>
      </c>
      <c r="C54" s="25"/>
      <c r="D54" s="25">
        <v>5415</v>
      </c>
      <c r="E54" s="25">
        <v>1289</v>
      </c>
      <c r="F54" s="25">
        <v>4126</v>
      </c>
      <c r="G54" s="25">
        <v>1878</v>
      </c>
      <c r="H54" s="25">
        <v>2248</v>
      </c>
      <c r="I54" s="25">
        <v>35</v>
      </c>
      <c r="J54" s="25">
        <v>35</v>
      </c>
      <c r="K54" s="25">
        <v>35</v>
      </c>
      <c r="L54" s="25">
        <v>35</v>
      </c>
      <c r="M54" s="25">
        <v>35</v>
      </c>
      <c r="N54" s="25">
        <v>35</v>
      </c>
      <c r="O54" s="25">
        <v>35</v>
      </c>
      <c r="P54" s="25">
        <v>1398</v>
      </c>
      <c r="Q54" s="25">
        <v>36</v>
      </c>
      <c r="R54" s="25">
        <v>36</v>
      </c>
      <c r="S54" s="25">
        <v>36</v>
      </c>
      <c r="T54" s="25">
        <v>36</v>
      </c>
      <c r="U54" s="25">
        <v>36</v>
      </c>
      <c r="V54" s="25">
        <v>36</v>
      </c>
      <c r="W54" s="25">
        <v>35</v>
      </c>
      <c r="X54" s="25">
        <v>36</v>
      </c>
      <c r="Y54" s="25">
        <v>36</v>
      </c>
      <c r="Z54" s="25">
        <v>1396</v>
      </c>
      <c r="AA54" s="25">
        <v>36</v>
      </c>
      <c r="AB54" s="25">
        <v>36</v>
      </c>
      <c r="AC54" s="25">
        <v>36</v>
      </c>
      <c r="AD54" s="25">
        <v>36</v>
      </c>
      <c r="AE54" s="25">
        <v>36</v>
      </c>
      <c r="AF54" s="25">
        <v>36</v>
      </c>
      <c r="AG54" s="25">
        <v>1332</v>
      </c>
      <c r="AH54" s="39"/>
      <c r="AI54" s="39"/>
      <c r="AJ54" s="39"/>
      <c r="AK54" s="39"/>
      <c r="AL54" s="82"/>
      <c r="AM54" s="82"/>
      <c r="AN54" s="82"/>
      <c r="AO54" s="82"/>
      <c r="AP54" s="82"/>
    </row>
    <row r="55" spans="1:42" s="79" customFormat="1" ht="15" customHeight="1">
      <c r="A55" s="92"/>
      <c r="B55" s="121" t="s">
        <v>175</v>
      </c>
      <c r="C55" s="207" t="s">
        <v>95</v>
      </c>
      <c r="D55" s="208">
        <v>36</v>
      </c>
      <c r="E55" s="207">
        <v>0</v>
      </c>
      <c r="F55" s="208">
        <v>36</v>
      </c>
      <c r="G55" s="207">
        <v>36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10">
        <v>0</v>
      </c>
      <c r="P55" s="204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5">
        <v>0</v>
      </c>
      <c r="Z55" s="204">
        <v>36</v>
      </c>
      <c r="AA55" s="210">
        <v>0</v>
      </c>
      <c r="AB55" s="210">
        <v>0</v>
      </c>
      <c r="AC55" s="207">
        <v>0</v>
      </c>
      <c r="AD55" s="204">
        <v>0</v>
      </c>
      <c r="AE55" s="258">
        <v>0</v>
      </c>
      <c r="AF55" s="265">
        <v>0</v>
      </c>
      <c r="AG55" s="265">
        <v>0</v>
      </c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s="79" customFormat="1" ht="15" customHeight="1">
      <c r="A56" s="92"/>
      <c r="B56" s="121" t="s">
        <v>94</v>
      </c>
      <c r="C56" s="207" t="s">
        <v>108</v>
      </c>
      <c r="D56" s="208">
        <v>72</v>
      </c>
      <c r="E56" s="207">
        <v>0</v>
      </c>
      <c r="F56" s="208">
        <v>72</v>
      </c>
      <c r="G56" s="207">
        <v>72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10">
        <v>0</v>
      </c>
      <c r="P56" s="204">
        <v>0</v>
      </c>
      <c r="Q56" s="207">
        <v>0</v>
      </c>
      <c r="R56" s="207">
        <v>0</v>
      </c>
      <c r="S56" s="207">
        <v>0</v>
      </c>
      <c r="T56" s="207">
        <v>0</v>
      </c>
      <c r="U56" s="207">
        <v>0</v>
      </c>
      <c r="V56" s="207">
        <v>0</v>
      </c>
      <c r="W56" s="207">
        <v>0</v>
      </c>
      <c r="X56" s="207">
        <v>0</v>
      </c>
      <c r="Y56" s="205">
        <v>0</v>
      </c>
      <c r="Z56" s="204">
        <v>0</v>
      </c>
      <c r="AA56" s="210">
        <v>0</v>
      </c>
      <c r="AB56" s="210">
        <v>0</v>
      </c>
      <c r="AC56" s="207">
        <v>0</v>
      </c>
      <c r="AD56" s="204">
        <v>0</v>
      </c>
      <c r="AE56" s="258">
        <v>0</v>
      </c>
      <c r="AF56" s="265">
        <v>0</v>
      </c>
      <c r="AG56" s="265">
        <v>72</v>
      </c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s="79" customFormat="1" ht="15" customHeight="1">
      <c r="A57" s="92"/>
      <c r="B57" s="121" t="s">
        <v>96</v>
      </c>
      <c r="C57" s="207" t="s">
        <v>108</v>
      </c>
      <c r="D57" s="208">
        <v>72</v>
      </c>
      <c r="E57" s="207">
        <v>0</v>
      </c>
      <c r="F57" s="208">
        <v>72</v>
      </c>
      <c r="G57" s="207">
        <v>72</v>
      </c>
      <c r="H57" s="207">
        <v>0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0</v>
      </c>
      <c r="O57" s="210">
        <v>0</v>
      </c>
      <c r="P57" s="204">
        <v>0</v>
      </c>
      <c r="Q57" s="207">
        <v>0</v>
      </c>
      <c r="R57" s="207">
        <v>0</v>
      </c>
      <c r="S57" s="207">
        <v>0</v>
      </c>
      <c r="T57" s="207">
        <v>0</v>
      </c>
      <c r="U57" s="207">
        <v>0</v>
      </c>
      <c r="V57" s="207">
        <v>0</v>
      </c>
      <c r="W57" s="207">
        <v>0</v>
      </c>
      <c r="X57" s="207">
        <v>0</v>
      </c>
      <c r="Y57" s="205">
        <v>0</v>
      </c>
      <c r="Z57" s="204">
        <v>0</v>
      </c>
      <c r="AA57" s="210">
        <v>0</v>
      </c>
      <c r="AB57" s="210">
        <v>0</v>
      </c>
      <c r="AC57" s="207">
        <v>0</v>
      </c>
      <c r="AD57" s="204">
        <v>0</v>
      </c>
      <c r="AE57" s="258">
        <v>0</v>
      </c>
      <c r="AF57" s="265">
        <v>0</v>
      </c>
      <c r="AG57" s="265">
        <v>72</v>
      </c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customFormat="1" ht="15" customHeight="1">
      <c r="A58" s="122"/>
      <c r="B58" s="22" t="s">
        <v>97</v>
      </c>
      <c r="C58" s="207"/>
      <c r="D58" s="208">
        <v>240</v>
      </c>
      <c r="E58" s="207">
        <v>0</v>
      </c>
      <c r="F58" s="208">
        <v>240</v>
      </c>
      <c r="G58" s="207">
        <v>240</v>
      </c>
      <c r="H58" s="207">
        <v>0</v>
      </c>
      <c r="I58" s="207">
        <v>0</v>
      </c>
      <c r="J58" s="207">
        <v>0</v>
      </c>
      <c r="K58" s="207">
        <v>0</v>
      </c>
      <c r="L58" s="207">
        <v>0</v>
      </c>
      <c r="M58" s="207">
        <v>0</v>
      </c>
      <c r="N58" s="207">
        <v>0</v>
      </c>
      <c r="O58" s="210">
        <v>0</v>
      </c>
      <c r="P58" s="204">
        <v>80</v>
      </c>
      <c r="Q58" s="207">
        <v>0</v>
      </c>
      <c r="R58" s="207">
        <v>0</v>
      </c>
      <c r="S58" s="207">
        <v>0</v>
      </c>
      <c r="T58" s="207">
        <v>0</v>
      </c>
      <c r="U58" s="207">
        <v>0</v>
      </c>
      <c r="V58" s="207">
        <v>0</v>
      </c>
      <c r="W58" s="207">
        <v>0</v>
      </c>
      <c r="X58" s="207">
        <v>0</v>
      </c>
      <c r="Y58" s="205">
        <v>0</v>
      </c>
      <c r="Z58" s="204">
        <v>80</v>
      </c>
      <c r="AA58" s="210">
        <v>0</v>
      </c>
      <c r="AB58" s="210">
        <v>0</v>
      </c>
      <c r="AC58" s="207">
        <v>0</v>
      </c>
      <c r="AD58" s="204">
        <v>0</v>
      </c>
      <c r="AE58" s="258">
        <v>0</v>
      </c>
      <c r="AF58" s="265">
        <v>0</v>
      </c>
      <c r="AG58" s="265">
        <v>80</v>
      </c>
      <c r="AH58" s="75"/>
      <c r="AI58" s="75"/>
      <c r="AJ58" s="75"/>
      <c r="AK58" s="32"/>
      <c r="AL58" s="75"/>
      <c r="AM58" s="75"/>
      <c r="AN58" s="75"/>
      <c r="AO58" s="75"/>
      <c r="AP58" s="75"/>
    </row>
    <row r="59" spans="1:42" s="91" customFormat="1" ht="15" customHeight="1">
      <c r="A59" s="89"/>
      <c r="B59" s="90" t="s">
        <v>176</v>
      </c>
      <c r="C59" s="206"/>
      <c r="D59" s="206">
        <v>154</v>
      </c>
      <c r="E59" s="206">
        <v>0</v>
      </c>
      <c r="F59" s="206">
        <v>154</v>
      </c>
      <c r="G59" s="206">
        <v>154</v>
      </c>
      <c r="H59" s="206">
        <v>0</v>
      </c>
      <c r="I59" s="206">
        <v>2</v>
      </c>
      <c r="J59" s="206">
        <v>2</v>
      </c>
      <c r="K59" s="206">
        <v>2</v>
      </c>
      <c r="L59" s="206">
        <v>2</v>
      </c>
      <c r="M59" s="206">
        <v>2</v>
      </c>
      <c r="N59" s="206">
        <v>2</v>
      </c>
      <c r="O59" s="206">
        <v>0</v>
      </c>
      <c r="P59" s="206">
        <v>68</v>
      </c>
      <c r="Q59" s="206">
        <v>2</v>
      </c>
      <c r="R59" s="206">
        <v>2</v>
      </c>
      <c r="S59" s="206">
        <v>2</v>
      </c>
      <c r="T59" s="206">
        <v>2</v>
      </c>
      <c r="U59" s="206">
        <v>1</v>
      </c>
      <c r="V59" s="206">
        <v>2</v>
      </c>
      <c r="W59" s="206">
        <v>1</v>
      </c>
      <c r="X59" s="206">
        <v>0</v>
      </c>
      <c r="Y59" s="206">
        <v>0</v>
      </c>
      <c r="Z59" s="206">
        <v>54</v>
      </c>
      <c r="AA59" s="206">
        <v>0</v>
      </c>
      <c r="AB59" s="206">
        <v>0</v>
      </c>
      <c r="AC59" s="206">
        <v>0</v>
      </c>
      <c r="AD59" s="206">
        <v>0</v>
      </c>
      <c r="AE59" s="206">
        <v>0</v>
      </c>
      <c r="AF59" s="212">
        <v>0</v>
      </c>
      <c r="AG59" s="212">
        <v>32</v>
      </c>
      <c r="AH59" s="32"/>
      <c r="AI59" s="32"/>
      <c r="AJ59" s="32"/>
      <c r="AK59" s="75"/>
      <c r="AL59" s="75"/>
      <c r="AM59" s="75"/>
      <c r="AN59" s="75"/>
      <c r="AO59" s="75"/>
      <c r="AP59" s="75"/>
    </row>
    <row r="60" spans="1:42" s="79" customFormat="1" ht="15" customHeight="1">
      <c r="A60" s="92"/>
      <c r="B60" s="71" t="s">
        <v>115</v>
      </c>
      <c r="C60" s="207"/>
      <c r="D60" s="207">
        <v>34</v>
      </c>
      <c r="E60" s="207">
        <v>0</v>
      </c>
      <c r="F60" s="208">
        <v>34</v>
      </c>
      <c r="G60" s="207">
        <v>34</v>
      </c>
      <c r="H60" s="207">
        <v>0</v>
      </c>
      <c r="I60" s="207">
        <v>0</v>
      </c>
      <c r="J60" s="207">
        <v>0</v>
      </c>
      <c r="K60" s="207">
        <v>0</v>
      </c>
      <c r="L60" s="207">
        <v>0</v>
      </c>
      <c r="M60" s="207">
        <v>9</v>
      </c>
      <c r="N60" s="207">
        <v>0</v>
      </c>
      <c r="O60" s="210">
        <v>0</v>
      </c>
      <c r="P60" s="204">
        <v>0</v>
      </c>
      <c r="Q60" s="211">
        <v>2</v>
      </c>
      <c r="R60" s="211">
        <v>2</v>
      </c>
      <c r="S60" s="211">
        <v>2</v>
      </c>
      <c r="T60" s="211">
        <v>2</v>
      </c>
      <c r="U60" s="211">
        <v>0</v>
      </c>
      <c r="V60" s="211">
        <v>0</v>
      </c>
      <c r="W60" s="211">
        <v>0</v>
      </c>
      <c r="X60" s="211">
        <v>0</v>
      </c>
      <c r="Y60" s="205">
        <v>0</v>
      </c>
      <c r="Z60" s="204">
        <v>34</v>
      </c>
      <c r="AA60" s="210">
        <v>0</v>
      </c>
      <c r="AB60" s="210">
        <v>0</v>
      </c>
      <c r="AC60" s="207">
        <v>0</v>
      </c>
      <c r="AD60" s="204">
        <v>0</v>
      </c>
      <c r="AE60" s="258">
        <v>0</v>
      </c>
      <c r="AF60" s="265">
        <v>0</v>
      </c>
      <c r="AG60" s="265">
        <v>0</v>
      </c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customFormat="1" ht="15" customHeight="1">
      <c r="A61" s="122"/>
      <c r="B61" s="105" t="s">
        <v>112</v>
      </c>
      <c r="C61" s="207"/>
      <c r="D61" s="207">
        <v>34</v>
      </c>
      <c r="E61" s="207">
        <v>0</v>
      </c>
      <c r="F61" s="208">
        <v>34</v>
      </c>
      <c r="G61" s="207">
        <v>34</v>
      </c>
      <c r="H61" s="207">
        <v>0</v>
      </c>
      <c r="I61" s="207">
        <v>0</v>
      </c>
      <c r="J61" s="207">
        <v>0</v>
      </c>
      <c r="K61" s="207">
        <v>0</v>
      </c>
      <c r="L61" s="207">
        <v>2</v>
      </c>
      <c r="M61" s="207">
        <v>2</v>
      </c>
      <c r="N61" s="207">
        <v>2</v>
      </c>
      <c r="O61" s="210">
        <v>0</v>
      </c>
      <c r="P61" s="204">
        <v>34</v>
      </c>
      <c r="Q61" s="207">
        <v>0</v>
      </c>
      <c r="R61" s="207">
        <v>0</v>
      </c>
      <c r="S61" s="207">
        <v>0</v>
      </c>
      <c r="T61" s="207">
        <v>0</v>
      </c>
      <c r="U61" s="207">
        <v>0</v>
      </c>
      <c r="V61" s="207">
        <v>0</v>
      </c>
      <c r="W61" s="207">
        <v>0</v>
      </c>
      <c r="X61" s="207">
        <v>0</v>
      </c>
      <c r="Y61" s="205">
        <v>0</v>
      </c>
      <c r="Z61" s="204">
        <v>0</v>
      </c>
      <c r="AA61" s="210">
        <v>0</v>
      </c>
      <c r="AB61" s="210">
        <v>0</v>
      </c>
      <c r="AC61" s="207">
        <v>0</v>
      </c>
      <c r="AD61" s="204">
        <v>0</v>
      </c>
      <c r="AE61" s="258">
        <v>0</v>
      </c>
      <c r="AF61" s="265">
        <v>0</v>
      </c>
      <c r="AG61" s="265">
        <v>0</v>
      </c>
      <c r="AH61" s="75"/>
      <c r="AI61" s="75"/>
      <c r="AJ61" s="75"/>
      <c r="AK61" s="32"/>
      <c r="AL61" s="75"/>
      <c r="AM61" s="75"/>
      <c r="AN61" s="75"/>
      <c r="AO61" s="75"/>
      <c r="AP61" s="75"/>
    </row>
    <row r="62" spans="1:42" customFormat="1" ht="15" customHeight="1">
      <c r="A62" s="122"/>
      <c r="B62" s="105" t="s">
        <v>111</v>
      </c>
      <c r="C62" s="207"/>
      <c r="D62" s="207">
        <v>34</v>
      </c>
      <c r="E62" s="207">
        <v>0</v>
      </c>
      <c r="F62" s="208">
        <v>34</v>
      </c>
      <c r="G62" s="207">
        <v>34</v>
      </c>
      <c r="H62" s="207">
        <v>0</v>
      </c>
      <c r="I62" s="207">
        <v>2</v>
      </c>
      <c r="J62" s="207">
        <v>2</v>
      </c>
      <c r="K62" s="207">
        <v>2</v>
      </c>
      <c r="L62" s="207">
        <v>0</v>
      </c>
      <c r="M62" s="207">
        <v>0</v>
      </c>
      <c r="N62" s="207">
        <v>0</v>
      </c>
      <c r="O62" s="210">
        <v>0</v>
      </c>
      <c r="P62" s="204">
        <v>34</v>
      </c>
      <c r="Q62" s="207">
        <v>0</v>
      </c>
      <c r="R62" s="207">
        <v>0</v>
      </c>
      <c r="S62" s="207">
        <v>0</v>
      </c>
      <c r="T62" s="207">
        <v>0</v>
      </c>
      <c r="U62" s="207">
        <v>0</v>
      </c>
      <c r="V62" s="207">
        <v>0</v>
      </c>
      <c r="W62" s="207">
        <v>0</v>
      </c>
      <c r="X62" s="207">
        <v>0</v>
      </c>
      <c r="Y62" s="205">
        <v>0</v>
      </c>
      <c r="Z62" s="204">
        <v>0</v>
      </c>
      <c r="AA62" s="210">
        <v>0</v>
      </c>
      <c r="AB62" s="210">
        <v>0</v>
      </c>
      <c r="AC62" s="207">
        <v>0</v>
      </c>
      <c r="AD62" s="204">
        <v>0</v>
      </c>
      <c r="AE62" s="258">
        <v>0</v>
      </c>
      <c r="AF62" s="265">
        <v>0</v>
      </c>
      <c r="AG62" s="265">
        <v>0</v>
      </c>
      <c r="AH62" s="75"/>
      <c r="AI62" s="75"/>
      <c r="AJ62" s="75"/>
      <c r="AK62" s="32"/>
      <c r="AL62" s="75"/>
      <c r="AM62" s="75"/>
      <c r="AN62" s="75"/>
      <c r="AO62" s="75"/>
      <c r="AP62" s="75"/>
    </row>
    <row r="63" spans="1:42" s="79" customFormat="1" ht="15" customHeight="1">
      <c r="A63" s="92"/>
      <c r="B63" s="121" t="s">
        <v>177</v>
      </c>
      <c r="C63" s="207"/>
      <c r="D63" s="207">
        <v>52</v>
      </c>
      <c r="E63" s="207">
        <v>0</v>
      </c>
      <c r="F63" s="208">
        <v>52</v>
      </c>
      <c r="G63" s="207">
        <v>52</v>
      </c>
      <c r="H63" s="207">
        <v>0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210">
        <v>0</v>
      </c>
      <c r="P63" s="204">
        <v>0</v>
      </c>
      <c r="Q63" s="207">
        <v>0</v>
      </c>
      <c r="R63" s="207">
        <v>0</v>
      </c>
      <c r="S63" s="207">
        <v>0</v>
      </c>
      <c r="T63" s="207">
        <v>0</v>
      </c>
      <c r="U63" s="207">
        <v>1</v>
      </c>
      <c r="V63" s="207">
        <v>2</v>
      </c>
      <c r="W63" s="207">
        <v>1</v>
      </c>
      <c r="X63" s="207">
        <v>0</v>
      </c>
      <c r="Y63" s="205">
        <v>0</v>
      </c>
      <c r="Z63" s="204">
        <v>20</v>
      </c>
      <c r="AA63" s="210">
        <v>3</v>
      </c>
      <c r="AB63" s="210">
        <v>3</v>
      </c>
      <c r="AC63" s="207">
        <v>4</v>
      </c>
      <c r="AD63" s="204">
        <v>0</v>
      </c>
      <c r="AE63" s="258">
        <v>0</v>
      </c>
      <c r="AF63" s="265">
        <v>0</v>
      </c>
      <c r="AG63" s="265">
        <v>32</v>
      </c>
      <c r="AH63" s="82"/>
      <c r="AI63" s="82"/>
      <c r="AJ63" s="82"/>
      <c r="AK63" s="39"/>
      <c r="AL63" s="82"/>
      <c r="AM63" s="82"/>
      <c r="AN63" s="82"/>
      <c r="AO63" s="82"/>
      <c r="AP63" s="82"/>
    </row>
    <row r="64" spans="1:42" customFormat="1" ht="15" customHeight="1">
      <c r="A64" s="123"/>
      <c r="B64" s="123" t="s">
        <v>99</v>
      </c>
      <c r="C64" s="214"/>
      <c r="D64" s="214">
        <f>D59+D58+D57+D56+D55+D54</f>
        <v>5989</v>
      </c>
      <c r="E64" s="214">
        <f>E54+E59</f>
        <v>1289</v>
      </c>
      <c r="F64" s="214">
        <f>F59+F58+F57+F56+F55+F54</f>
        <v>4700</v>
      </c>
      <c r="G64" s="214">
        <f>G59+G58+G57+G56+G55+G54</f>
        <v>2452</v>
      </c>
      <c r="H64" s="214">
        <f>H59+H54</f>
        <v>2248</v>
      </c>
      <c r="I64" s="214">
        <v>37</v>
      </c>
      <c r="J64" s="214">
        <v>37</v>
      </c>
      <c r="K64" s="214">
        <v>37</v>
      </c>
      <c r="L64" s="214">
        <v>37</v>
      </c>
      <c r="M64" s="214">
        <v>37</v>
      </c>
      <c r="N64" s="214">
        <v>37</v>
      </c>
      <c r="O64" s="215">
        <v>35</v>
      </c>
      <c r="P64" s="214">
        <f>P59+P58+P54</f>
        <v>1546</v>
      </c>
      <c r="Q64" s="214">
        <v>38</v>
      </c>
      <c r="R64" s="214">
        <v>38</v>
      </c>
      <c r="S64" s="214">
        <v>38</v>
      </c>
      <c r="T64" s="214">
        <v>38</v>
      </c>
      <c r="U64" s="214">
        <v>37</v>
      </c>
      <c r="V64" s="214">
        <v>38</v>
      </c>
      <c r="W64" s="214">
        <v>36</v>
      </c>
      <c r="X64" s="214">
        <v>36</v>
      </c>
      <c r="Y64" s="214">
        <v>36</v>
      </c>
      <c r="Z64" s="214">
        <f>Z59+Z55+Z58+Z54</f>
        <v>1566</v>
      </c>
      <c r="AA64" s="214">
        <v>39</v>
      </c>
      <c r="AB64" s="214">
        <v>39</v>
      </c>
      <c r="AC64" s="214">
        <v>40</v>
      </c>
      <c r="AD64" s="214">
        <v>36</v>
      </c>
      <c r="AE64" s="214">
        <v>36</v>
      </c>
      <c r="AF64" s="214">
        <v>36</v>
      </c>
      <c r="AG64" s="214">
        <f>AG54+AG56+AG57+AG58+AG59</f>
        <v>1588</v>
      </c>
      <c r="AH64" s="32"/>
      <c r="AI64" s="32"/>
      <c r="AJ64" s="32"/>
      <c r="AK64" s="75"/>
      <c r="AL64" s="75"/>
      <c r="AM64" s="75"/>
      <c r="AN64" s="75"/>
      <c r="AO64" s="75"/>
      <c r="AP64" s="75"/>
    </row>
    <row r="65" spans="1:42" s="79" customFormat="1" ht="15" customHeight="1">
      <c r="A65" s="95"/>
      <c r="B65" s="124" t="s">
        <v>100</v>
      </c>
      <c r="C65" s="216"/>
      <c r="D65" s="217">
        <f>E65+F65</f>
        <v>4084</v>
      </c>
      <c r="E65" s="216">
        <v>1289</v>
      </c>
      <c r="F65" s="217">
        <f>P65+Z65+AG65</f>
        <v>2795</v>
      </c>
      <c r="G65" s="216">
        <f>G46+G41+G31+G8+H11</f>
        <v>1878</v>
      </c>
      <c r="H65" s="216">
        <f>H49+H48+H47+H43+H42+H31+H8</f>
        <v>917</v>
      </c>
      <c r="I65" s="216">
        <v>35</v>
      </c>
      <c r="J65" s="216">
        <v>35</v>
      </c>
      <c r="K65" s="216">
        <v>32</v>
      </c>
      <c r="L65" s="216">
        <v>35</v>
      </c>
      <c r="M65" s="216">
        <v>35</v>
      </c>
      <c r="N65" s="218">
        <v>31</v>
      </c>
      <c r="O65" s="219">
        <v>30</v>
      </c>
      <c r="P65" s="220">
        <v>1325</v>
      </c>
      <c r="Q65" s="218">
        <v>36</v>
      </c>
      <c r="R65" s="218">
        <v>36</v>
      </c>
      <c r="S65" s="218">
        <v>36</v>
      </c>
      <c r="T65" s="218">
        <v>36</v>
      </c>
      <c r="U65" s="218">
        <v>36</v>
      </c>
      <c r="V65" s="218">
        <v>36</v>
      </c>
      <c r="W65" s="218">
        <v>36</v>
      </c>
      <c r="X65" s="218">
        <v>0</v>
      </c>
      <c r="Y65" s="221">
        <v>0</v>
      </c>
      <c r="Z65" s="220">
        <v>1144</v>
      </c>
      <c r="AA65" s="222">
        <v>31</v>
      </c>
      <c r="AB65" s="222">
        <v>31</v>
      </c>
      <c r="AC65" s="218">
        <v>26</v>
      </c>
      <c r="AD65" s="220">
        <v>0</v>
      </c>
      <c r="AE65" s="263">
        <v>0</v>
      </c>
      <c r="AF65" s="267">
        <v>0</v>
      </c>
      <c r="AG65" s="267">
        <f>AG49+AG48+AG47+AG43+AG42+AG31+AG8</f>
        <v>326</v>
      </c>
      <c r="AH65" s="82"/>
      <c r="AI65" s="82"/>
      <c r="AJ65" s="82"/>
      <c r="AK65" s="82"/>
      <c r="AL65" s="82"/>
      <c r="AM65" s="82"/>
      <c r="AN65" s="82"/>
      <c r="AO65" s="82"/>
      <c r="AP65" s="82"/>
    </row>
    <row r="66" spans="1:42" s="79" customFormat="1" ht="15" customHeight="1">
      <c r="A66" s="96"/>
      <c r="B66" s="124" t="s">
        <v>101</v>
      </c>
      <c r="C66" s="216"/>
      <c r="D66" s="217">
        <v>287</v>
      </c>
      <c r="E66" s="216">
        <v>0</v>
      </c>
      <c r="F66" s="217">
        <f>P66+Z66+AG66</f>
        <v>287</v>
      </c>
      <c r="G66" s="216">
        <v>0</v>
      </c>
      <c r="H66" s="216">
        <v>287</v>
      </c>
      <c r="I66" s="216">
        <v>0</v>
      </c>
      <c r="J66" s="216">
        <v>0</v>
      </c>
      <c r="K66" s="216">
        <v>3</v>
      </c>
      <c r="L66" s="216">
        <v>0</v>
      </c>
      <c r="M66" s="216">
        <v>0</v>
      </c>
      <c r="N66" s="218">
        <v>4</v>
      </c>
      <c r="O66" s="219">
        <v>5</v>
      </c>
      <c r="P66" s="220">
        <f>P45+P44</f>
        <v>73</v>
      </c>
      <c r="Q66" s="218">
        <v>0</v>
      </c>
      <c r="R66" s="218">
        <v>0</v>
      </c>
      <c r="S66" s="218">
        <v>0</v>
      </c>
      <c r="T66" s="218">
        <v>0</v>
      </c>
      <c r="U66" s="218">
        <v>0</v>
      </c>
      <c r="V66" s="218">
        <v>0</v>
      </c>
      <c r="W66" s="218">
        <v>0</v>
      </c>
      <c r="X66" s="218">
        <v>36</v>
      </c>
      <c r="Y66" s="221">
        <v>0</v>
      </c>
      <c r="Z66" s="220">
        <v>72</v>
      </c>
      <c r="AA66" s="222">
        <v>5</v>
      </c>
      <c r="AB66" s="222">
        <v>5</v>
      </c>
      <c r="AC66" s="218">
        <v>10</v>
      </c>
      <c r="AD66" s="220">
        <v>0</v>
      </c>
      <c r="AE66" s="263">
        <v>36</v>
      </c>
      <c r="AF66" s="267">
        <v>0</v>
      </c>
      <c r="AG66" s="267">
        <v>142</v>
      </c>
    </row>
    <row r="67" spans="1:42" customFormat="1" ht="15" customHeight="1">
      <c r="A67" s="98"/>
      <c r="B67" s="124" t="s">
        <v>102</v>
      </c>
      <c r="C67" s="216"/>
      <c r="D67" s="217">
        <v>1044</v>
      </c>
      <c r="E67" s="216">
        <v>0</v>
      </c>
      <c r="F67" s="217">
        <v>1044</v>
      </c>
      <c r="G67" s="216">
        <v>0</v>
      </c>
      <c r="H67" s="216">
        <v>1044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9">
        <v>0</v>
      </c>
      <c r="P67" s="220">
        <v>0</v>
      </c>
      <c r="Q67" s="216">
        <v>0</v>
      </c>
      <c r="R67" s="216">
        <v>0</v>
      </c>
      <c r="S67" s="216">
        <v>0</v>
      </c>
      <c r="T67" s="216">
        <v>0</v>
      </c>
      <c r="U67" s="216">
        <v>0</v>
      </c>
      <c r="V67" s="216">
        <v>0</v>
      </c>
      <c r="W67" s="216">
        <v>0</v>
      </c>
      <c r="X67" s="216">
        <v>0</v>
      </c>
      <c r="Y67" s="223">
        <v>36</v>
      </c>
      <c r="Z67" s="220">
        <v>180</v>
      </c>
      <c r="AA67" s="222">
        <v>0</v>
      </c>
      <c r="AB67" s="222">
        <v>0</v>
      </c>
      <c r="AC67" s="216">
        <v>0</v>
      </c>
      <c r="AD67" s="224">
        <v>36</v>
      </c>
      <c r="AE67" s="264">
        <v>0</v>
      </c>
      <c r="AF67" s="269">
        <v>36</v>
      </c>
      <c r="AG67" s="267">
        <v>864</v>
      </c>
    </row>
    <row r="68" spans="1:42" customFormat="1" ht="15" customHeight="1">
      <c r="A68" s="98"/>
      <c r="B68" s="124" t="s">
        <v>103</v>
      </c>
      <c r="C68" s="216"/>
      <c r="D68" s="217">
        <v>6</v>
      </c>
      <c r="E68" s="216">
        <v>0</v>
      </c>
      <c r="F68" s="217">
        <v>6</v>
      </c>
      <c r="G68" s="216">
        <v>0</v>
      </c>
      <c r="H68" s="216">
        <v>6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9">
        <v>0</v>
      </c>
      <c r="P68" s="220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/>
      <c r="Y68" s="223">
        <v>0</v>
      </c>
      <c r="Z68" s="220">
        <v>3</v>
      </c>
      <c r="AA68" s="222">
        <v>0</v>
      </c>
      <c r="AB68" s="222">
        <v>0</v>
      </c>
      <c r="AC68" s="216">
        <v>0</v>
      </c>
      <c r="AD68" s="224">
        <v>0</v>
      </c>
      <c r="AE68" s="264">
        <v>0</v>
      </c>
      <c r="AF68" s="269">
        <v>0</v>
      </c>
      <c r="AG68" s="267">
        <v>3</v>
      </c>
    </row>
    <row r="69" spans="1:42" s="79" customFormat="1" ht="15" customHeight="1">
      <c r="A69" s="96"/>
      <c r="B69" s="124" t="s">
        <v>105</v>
      </c>
      <c r="C69" s="216"/>
      <c r="D69" s="217">
        <v>20</v>
      </c>
      <c r="E69" s="216">
        <v>0</v>
      </c>
      <c r="F69" s="217">
        <v>20</v>
      </c>
      <c r="G69" s="216">
        <v>0</v>
      </c>
      <c r="H69" s="216">
        <v>20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9">
        <v>0</v>
      </c>
      <c r="P69" s="220">
        <v>10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  <c r="V69" s="216">
        <v>0</v>
      </c>
      <c r="W69" s="216">
        <v>0</v>
      </c>
      <c r="X69" s="216">
        <v>0</v>
      </c>
      <c r="Y69" s="223">
        <v>0</v>
      </c>
      <c r="Z69" s="220">
        <v>10</v>
      </c>
      <c r="AA69" s="222">
        <v>0</v>
      </c>
      <c r="AB69" s="222">
        <v>0</v>
      </c>
      <c r="AC69" s="216">
        <v>0</v>
      </c>
      <c r="AD69" s="224">
        <v>0</v>
      </c>
      <c r="AE69" s="264">
        <v>0</v>
      </c>
      <c r="AF69" s="269">
        <v>0</v>
      </c>
      <c r="AG69" s="267">
        <v>3</v>
      </c>
    </row>
    <row r="70" spans="1:42" s="79" customFormat="1" ht="15" customHeight="1">
      <c r="A70" s="96"/>
      <c r="B70" s="124" t="s">
        <v>178</v>
      </c>
      <c r="C70" s="216"/>
      <c r="D70" s="217">
        <v>11</v>
      </c>
      <c r="E70" s="216">
        <v>0</v>
      </c>
      <c r="F70" s="217">
        <v>11</v>
      </c>
      <c r="G70" s="216">
        <v>0</v>
      </c>
      <c r="H70" s="216">
        <v>11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19">
        <v>0</v>
      </c>
      <c r="P70" s="220">
        <v>11</v>
      </c>
      <c r="Q70" s="216">
        <v>0</v>
      </c>
      <c r="R70" s="216">
        <v>0</v>
      </c>
      <c r="S70" s="216">
        <v>0</v>
      </c>
      <c r="T70" s="216">
        <v>0</v>
      </c>
      <c r="U70" s="216">
        <v>0</v>
      </c>
      <c r="V70" s="216">
        <v>0</v>
      </c>
      <c r="W70" s="216">
        <v>0</v>
      </c>
      <c r="X70" s="216">
        <v>0</v>
      </c>
      <c r="Y70" s="223">
        <v>0</v>
      </c>
      <c r="Z70" s="220">
        <v>0</v>
      </c>
      <c r="AA70" s="222">
        <v>0</v>
      </c>
      <c r="AB70" s="222">
        <v>0</v>
      </c>
      <c r="AC70" s="216">
        <v>0</v>
      </c>
      <c r="AD70" s="224">
        <v>0</v>
      </c>
      <c r="AE70" s="264">
        <v>0</v>
      </c>
      <c r="AF70" s="269">
        <v>0</v>
      </c>
      <c r="AG70" s="267">
        <v>0</v>
      </c>
    </row>
    <row r="71" spans="1:42" s="79" customFormat="1" ht="15" customHeight="1">
      <c r="A71" s="96"/>
      <c r="B71" s="124" t="s">
        <v>104</v>
      </c>
      <c r="C71" s="216"/>
      <c r="D71" s="217">
        <v>3</v>
      </c>
      <c r="E71" s="216">
        <v>0</v>
      </c>
      <c r="F71" s="217">
        <v>3</v>
      </c>
      <c r="G71" s="216">
        <v>0</v>
      </c>
      <c r="H71" s="216">
        <v>3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9"/>
      <c r="P71" s="220">
        <v>0</v>
      </c>
      <c r="Q71" s="216">
        <v>0</v>
      </c>
      <c r="R71" s="216">
        <v>0</v>
      </c>
      <c r="S71" s="216">
        <v>0</v>
      </c>
      <c r="T71" s="216">
        <v>0</v>
      </c>
      <c r="U71" s="216">
        <v>0</v>
      </c>
      <c r="V71" s="216">
        <v>0</v>
      </c>
      <c r="W71" s="216">
        <v>0</v>
      </c>
      <c r="X71" s="216">
        <v>0</v>
      </c>
      <c r="Y71" s="223">
        <v>0</v>
      </c>
      <c r="Z71" s="220">
        <v>0</v>
      </c>
      <c r="AA71" s="222">
        <v>0</v>
      </c>
      <c r="AB71" s="222">
        <v>0</v>
      </c>
      <c r="AC71" s="216">
        <v>0</v>
      </c>
      <c r="AD71" s="224">
        <v>0</v>
      </c>
      <c r="AE71" s="264">
        <v>0</v>
      </c>
      <c r="AF71" s="269">
        <v>0</v>
      </c>
      <c r="AG71" s="267">
        <v>3</v>
      </c>
    </row>
    <row r="72" spans="1:42" ht="16.5" customHeight="1">
      <c r="O72" s="7"/>
    </row>
    <row r="73" spans="1:42" ht="16.5" customHeight="1">
      <c r="O73" s="8"/>
    </row>
    <row r="74" spans="1:42" ht="16.5" customHeight="1">
      <c r="O74" s="8"/>
    </row>
    <row r="75" spans="1:42" ht="16.5" customHeight="1">
      <c r="O75" s="8"/>
    </row>
    <row r="76" spans="1:42" ht="16.5" customHeight="1">
      <c r="O76" s="8"/>
    </row>
    <row r="77" spans="1:42" ht="16.5" customHeight="1">
      <c r="O77" s="8"/>
    </row>
    <row r="78" spans="1:42" ht="16.5" customHeight="1">
      <c r="O78" s="8"/>
    </row>
    <row r="79" spans="1:42" ht="16.5" customHeight="1">
      <c r="O79" s="8"/>
    </row>
    <row r="80" spans="1:42" ht="16.5" customHeight="1">
      <c r="O80" s="8"/>
    </row>
    <row r="81" spans="15:15" ht="16.5" customHeight="1">
      <c r="O81" s="8"/>
    </row>
    <row r="82" spans="15:15" ht="16.5" customHeight="1">
      <c r="O82" s="8"/>
    </row>
    <row r="83" spans="15:15" ht="16.5" customHeight="1">
      <c r="O83" s="8"/>
    </row>
    <row r="84" spans="15:15" ht="16.5" customHeight="1">
      <c r="O84" s="8"/>
    </row>
    <row r="85" spans="15:15" ht="16.5" customHeight="1">
      <c r="O85" s="8"/>
    </row>
    <row r="86" spans="15:15" ht="16.5" customHeight="1">
      <c r="O86" s="8"/>
    </row>
  </sheetData>
  <mergeCells count="24">
    <mergeCell ref="A44:A45"/>
    <mergeCell ref="L4:O4"/>
    <mergeCell ref="Q4:T4"/>
    <mergeCell ref="I4:K4"/>
    <mergeCell ref="AA3:AF3"/>
    <mergeCell ref="Q3:Y3"/>
    <mergeCell ref="Z3:Z4"/>
    <mergeCell ref="G4:H4"/>
    <mergeCell ref="AG3:AG4"/>
    <mergeCell ref="AE4:AF4"/>
    <mergeCell ref="A42:A43"/>
    <mergeCell ref="I2:AG2"/>
    <mergeCell ref="A47:A49"/>
    <mergeCell ref="A2:A5"/>
    <mergeCell ref="B2:B5"/>
    <mergeCell ref="U4:Y4"/>
    <mergeCell ref="AA4:AD4"/>
    <mergeCell ref="C2:C5"/>
    <mergeCell ref="D2:H2"/>
    <mergeCell ref="D3:D5"/>
    <mergeCell ref="E3:E5"/>
    <mergeCell ref="F3:H3"/>
    <mergeCell ref="I3:O3"/>
    <mergeCell ref="P3:P4"/>
  </mergeCells>
  <pageMargins left="0.11811023622047245" right="0.11811023622047245" top="0.15748031496062992" bottom="0.15748031496062992" header="0" footer="0"/>
  <pageSetup paperSize="9" orientation="landscape" r:id="rId1"/>
  <rowBreaks count="3" manualBreakCount="3">
    <brk id="29" max="16383" man="1"/>
    <brk id="45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84"/>
  <sheetViews>
    <sheetView view="pageBreakPreview" zoomScale="82" zoomScaleNormal="67" zoomScaleSheetLayoutView="82" workbookViewId="0">
      <pane ySplit="6" topLeftCell="A34" activePane="bottomLeft" state="frozen"/>
      <selection pane="bottomLeft" activeCell="B59" sqref="B59"/>
    </sheetView>
  </sheetViews>
  <sheetFormatPr defaultRowHeight="16.5" customHeight="1"/>
  <cols>
    <col min="1" max="1" width="11" style="12" customWidth="1"/>
    <col min="2" max="2" width="44.85546875" style="9" customWidth="1"/>
    <col min="3" max="3" width="9.140625" style="3"/>
    <col min="4" max="4" width="9.42578125" style="3" customWidth="1"/>
    <col min="5" max="8" width="9.140625" style="3"/>
    <col min="9" max="15" width="4.7109375" style="3" customWidth="1"/>
    <col min="16" max="16" width="13.7109375" style="3" customWidth="1"/>
    <col min="17" max="24" width="4.7109375" style="3" customWidth="1"/>
    <col min="25" max="25" width="9.140625" style="3"/>
    <col min="26" max="26" width="13.85546875" style="3" customWidth="1"/>
    <col min="27" max="29" width="4.7109375" style="3" customWidth="1"/>
    <col min="30" max="30" width="6.85546875" style="3" customWidth="1"/>
    <col min="31" max="31" width="9" style="3" customWidth="1"/>
    <col min="32" max="32" width="9.140625" style="3"/>
    <col min="33" max="33" width="13.5703125" style="3" customWidth="1"/>
    <col min="34" max="16384" width="9.140625" style="3"/>
  </cols>
  <sheetData>
    <row r="1" spans="1:35" ht="16.5" customHeight="1">
      <c r="A1" s="234" t="s">
        <v>268</v>
      </c>
      <c r="F1" s="149" t="s">
        <v>266</v>
      </c>
    </row>
    <row r="2" spans="1:35" ht="16.5" customHeight="1">
      <c r="A2" s="285" t="s">
        <v>142</v>
      </c>
      <c r="B2" s="288" t="s">
        <v>0</v>
      </c>
      <c r="C2" s="291" t="s">
        <v>1</v>
      </c>
      <c r="D2" s="282" t="s">
        <v>2</v>
      </c>
      <c r="E2" s="283"/>
      <c r="F2" s="283"/>
      <c r="G2" s="283"/>
      <c r="H2" s="284"/>
      <c r="I2" s="279" t="s">
        <v>3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</row>
    <row r="3" spans="1:35" ht="36" customHeight="1">
      <c r="A3" s="286"/>
      <c r="B3" s="289"/>
      <c r="C3" s="292"/>
      <c r="D3" s="294" t="s">
        <v>4</v>
      </c>
      <c r="E3" s="294" t="s">
        <v>5</v>
      </c>
      <c r="F3" s="282" t="s">
        <v>6</v>
      </c>
      <c r="G3" s="283"/>
      <c r="H3" s="284"/>
      <c r="I3" s="282" t="s">
        <v>7</v>
      </c>
      <c r="J3" s="283"/>
      <c r="K3" s="283"/>
      <c r="L3" s="283"/>
      <c r="M3" s="283"/>
      <c r="N3" s="283"/>
      <c r="O3" s="284"/>
      <c r="P3" s="280" t="s">
        <v>8</v>
      </c>
      <c r="Q3" s="282" t="s">
        <v>9</v>
      </c>
      <c r="R3" s="283"/>
      <c r="S3" s="283"/>
      <c r="T3" s="283"/>
      <c r="U3" s="283"/>
      <c r="V3" s="283"/>
      <c r="W3" s="283"/>
      <c r="X3" s="283"/>
      <c r="Y3" s="284"/>
      <c r="Z3" s="280" t="s">
        <v>10</v>
      </c>
      <c r="AA3" s="279" t="s">
        <v>11</v>
      </c>
      <c r="AB3" s="279"/>
      <c r="AC3" s="279"/>
      <c r="AD3" s="279"/>
      <c r="AE3" s="279"/>
      <c r="AF3" s="279"/>
      <c r="AG3" s="280" t="s">
        <v>12</v>
      </c>
    </row>
    <row r="4" spans="1:35" ht="23.25" customHeight="1">
      <c r="A4" s="286"/>
      <c r="B4" s="289"/>
      <c r="C4" s="292"/>
      <c r="D4" s="295"/>
      <c r="E4" s="295"/>
      <c r="F4" s="11" t="s">
        <v>13</v>
      </c>
      <c r="G4" s="297" t="s">
        <v>14</v>
      </c>
      <c r="H4" s="298"/>
      <c r="I4" s="282" t="s">
        <v>15</v>
      </c>
      <c r="J4" s="283"/>
      <c r="K4" s="284"/>
      <c r="L4" s="282" t="s">
        <v>16</v>
      </c>
      <c r="M4" s="283"/>
      <c r="N4" s="283"/>
      <c r="O4" s="284"/>
      <c r="P4" s="281"/>
      <c r="Q4" s="282" t="s">
        <v>17</v>
      </c>
      <c r="R4" s="283"/>
      <c r="S4" s="283"/>
      <c r="T4" s="284"/>
      <c r="U4" s="282" t="s">
        <v>18</v>
      </c>
      <c r="V4" s="283"/>
      <c r="W4" s="283"/>
      <c r="X4" s="283"/>
      <c r="Y4" s="284"/>
      <c r="Z4" s="281"/>
      <c r="AA4" s="279" t="s">
        <v>19</v>
      </c>
      <c r="AB4" s="279"/>
      <c r="AC4" s="279"/>
      <c r="AD4" s="279"/>
      <c r="AE4" s="279" t="s">
        <v>270</v>
      </c>
      <c r="AF4" s="279"/>
      <c r="AG4" s="281"/>
      <c r="AI4" s="4"/>
    </row>
    <row r="5" spans="1:35" ht="30.75" customHeight="1">
      <c r="A5" s="287"/>
      <c r="B5" s="290"/>
      <c r="C5" s="293"/>
      <c r="D5" s="296"/>
      <c r="E5" s="296"/>
      <c r="F5" s="1"/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24</v>
      </c>
      <c r="M5" s="11" t="s">
        <v>25</v>
      </c>
      <c r="N5" s="11" t="s">
        <v>25</v>
      </c>
      <c r="O5" s="13" t="s">
        <v>23</v>
      </c>
      <c r="P5" s="14"/>
      <c r="Q5" s="11" t="s">
        <v>26</v>
      </c>
      <c r="R5" s="11" t="s">
        <v>25</v>
      </c>
      <c r="S5" s="11" t="s">
        <v>25</v>
      </c>
      <c r="T5" s="11" t="s">
        <v>27</v>
      </c>
      <c r="U5" s="11" t="s">
        <v>28</v>
      </c>
      <c r="V5" s="11" t="s">
        <v>29</v>
      </c>
      <c r="W5" s="11" t="s">
        <v>30</v>
      </c>
      <c r="X5" s="11" t="s">
        <v>108</v>
      </c>
      <c r="Y5" s="15" t="s">
        <v>29</v>
      </c>
      <c r="Z5" s="14"/>
      <c r="AA5" s="13" t="s">
        <v>25</v>
      </c>
      <c r="AB5" s="13" t="s">
        <v>25</v>
      </c>
      <c r="AC5" s="11" t="s">
        <v>108</v>
      </c>
      <c r="AD5" s="200" t="s">
        <v>271</v>
      </c>
      <c r="AE5" s="200" t="s">
        <v>22</v>
      </c>
      <c r="AF5" s="14" t="s">
        <v>272</v>
      </c>
      <c r="AG5" s="2"/>
    </row>
    <row r="6" spans="1:35" s="20" customFormat="1" ht="12" customHeight="1" thickBo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7">
        <v>15</v>
      </c>
      <c r="P6" s="18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9">
        <v>25</v>
      </c>
      <c r="Z6" s="18">
        <v>26</v>
      </c>
      <c r="AA6" s="17">
        <v>27</v>
      </c>
      <c r="AB6" s="17">
        <v>28</v>
      </c>
      <c r="AC6" s="16">
        <v>29</v>
      </c>
      <c r="AD6" s="201">
        <v>30</v>
      </c>
      <c r="AE6" s="201">
        <v>31</v>
      </c>
      <c r="AF6" s="18">
        <v>32</v>
      </c>
      <c r="AG6" s="18">
        <v>33</v>
      </c>
    </row>
    <row r="7" spans="1:35" customFormat="1" ht="15" customHeight="1">
      <c r="A7" s="231"/>
      <c r="B7" s="230" t="s">
        <v>31</v>
      </c>
      <c r="C7" s="25"/>
      <c r="D7" s="25">
        <f>D8+D30</f>
        <v>5381</v>
      </c>
      <c r="E7" s="25">
        <f>E8+E30</f>
        <v>1255</v>
      </c>
      <c r="F7" s="25">
        <f>F8+F30</f>
        <v>4126</v>
      </c>
      <c r="G7" s="25">
        <f>G8+G30</f>
        <v>1878</v>
      </c>
      <c r="H7" s="25">
        <f>H8+H30</f>
        <v>2248</v>
      </c>
      <c r="I7" s="25">
        <v>35</v>
      </c>
      <c r="J7" s="25">
        <v>35</v>
      </c>
      <c r="K7" s="25">
        <v>35</v>
      </c>
      <c r="L7" s="25">
        <v>35</v>
      </c>
      <c r="M7" s="25">
        <v>35</v>
      </c>
      <c r="N7" s="25">
        <v>35</v>
      </c>
      <c r="O7" s="26">
        <v>35</v>
      </c>
      <c r="P7" s="25">
        <f>P8+P30</f>
        <v>1398</v>
      </c>
      <c r="Q7" s="25">
        <v>36</v>
      </c>
      <c r="R7" s="25">
        <v>36</v>
      </c>
      <c r="S7" s="25">
        <v>36</v>
      </c>
      <c r="T7" s="25">
        <v>36</v>
      </c>
      <c r="U7" s="25">
        <v>36</v>
      </c>
      <c r="V7" s="25">
        <v>36</v>
      </c>
      <c r="W7" s="25">
        <v>35</v>
      </c>
      <c r="X7" s="25">
        <v>36</v>
      </c>
      <c r="Y7" s="25">
        <v>36</v>
      </c>
      <c r="Z7" s="25">
        <f>Z8+Z30</f>
        <v>1396</v>
      </c>
      <c r="AA7" s="25">
        <v>36</v>
      </c>
      <c r="AB7" s="25">
        <v>36</v>
      </c>
      <c r="AC7" s="25">
        <v>36</v>
      </c>
      <c r="AD7" s="25">
        <v>36</v>
      </c>
      <c r="AE7" s="25">
        <v>36</v>
      </c>
      <c r="AF7" s="25">
        <v>36</v>
      </c>
      <c r="AG7" s="25">
        <v>1332</v>
      </c>
      <c r="AH7" s="125"/>
      <c r="AI7" s="125"/>
    </row>
    <row r="8" spans="1:35" customFormat="1" ht="15" customHeight="1">
      <c r="A8" s="76"/>
      <c r="B8" s="5"/>
      <c r="C8" s="30"/>
      <c r="D8" s="30">
        <v>2992</v>
      </c>
      <c r="E8" s="30">
        <v>940</v>
      </c>
      <c r="F8" s="30">
        <v>2052</v>
      </c>
      <c r="G8" s="30">
        <v>1559</v>
      </c>
      <c r="H8" s="30">
        <v>493</v>
      </c>
      <c r="I8" s="30">
        <v>26</v>
      </c>
      <c r="J8" s="30">
        <v>23</v>
      </c>
      <c r="K8" s="30">
        <v>26</v>
      </c>
      <c r="L8" s="30">
        <v>26</v>
      </c>
      <c r="M8" s="30">
        <v>25</v>
      </c>
      <c r="N8" s="30">
        <v>26</v>
      </c>
      <c r="O8" s="31">
        <v>28</v>
      </c>
      <c r="P8" s="30">
        <v>1028</v>
      </c>
      <c r="Q8" s="30">
        <v>34</v>
      </c>
      <c r="R8" s="30">
        <v>35</v>
      </c>
      <c r="S8" s="30">
        <v>32</v>
      </c>
      <c r="T8" s="30">
        <v>32</v>
      </c>
      <c r="U8" s="30">
        <v>31</v>
      </c>
      <c r="V8" s="30">
        <v>31</v>
      </c>
      <c r="W8" s="30">
        <v>35</v>
      </c>
      <c r="X8" s="30">
        <v>36</v>
      </c>
      <c r="Y8" s="30">
        <v>0</v>
      </c>
      <c r="Z8" s="30">
        <v>1024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126"/>
      <c r="AI8" s="126"/>
    </row>
    <row r="9" spans="1:35" customFormat="1" ht="15" customHeight="1">
      <c r="A9" s="232" t="s">
        <v>32</v>
      </c>
      <c r="B9" s="77" t="s">
        <v>33</v>
      </c>
      <c r="C9" s="212"/>
      <c r="D9" s="212">
        <v>1858</v>
      </c>
      <c r="E9" s="212">
        <v>562</v>
      </c>
      <c r="F9" s="212">
        <v>1296</v>
      </c>
      <c r="G9" s="212">
        <v>1033</v>
      </c>
      <c r="H9" s="212">
        <v>265</v>
      </c>
      <c r="I9" s="212">
        <v>16</v>
      </c>
      <c r="J9" s="212">
        <v>14</v>
      </c>
      <c r="K9" s="212">
        <v>19</v>
      </c>
      <c r="L9" s="212">
        <v>20</v>
      </c>
      <c r="M9" s="212">
        <v>19</v>
      </c>
      <c r="N9" s="212">
        <v>20</v>
      </c>
      <c r="O9" s="213">
        <v>17</v>
      </c>
      <c r="P9" s="212">
        <v>724</v>
      </c>
      <c r="Q9" s="212">
        <v>21</v>
      </c>
      <c r="R9" s="212">
        <v>21</v>
      </c>
      <c r="S9" s="212">
        <v>19</v>
      </c>
      <c r="T9" s="212">
        <v>19</v>
      </c>
      <c r="U9" s="212">
        <v>17</v>
      </c>
      <c r="V9" s="212">
        <v>18</v>
      </c>
      <c r="W9" s="212">
        <v>0</v>
      </c>
      <c r="X9" s="212">
        <v>0</v>
      </c>
      <c r="Y9" s="212">
        <v>0</v>
      </c>
      <c r="Z9" s="212">
        <v>572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127"/>
      <c r="AI9" s="127"/>
    </row>
    <row r="10" spans="1:35" customFormat="1" ht="15" customHeight="1">
      <c r="A10" s="235" t="s">
        <v>34</v>
      </c>
      <c r="B10" s="105" t="s">
        <v>35</v>
      </c>
      <c r="C10" s="207" t="s">
        <v>36</v>
      </c>
      <c r="D10" s="207">
        <v>139</v>
      </c>
      <c r="E10" s="207">
        <v>46</v>
      </c>
      <c r="F10" s="208">
        <v>93</v>
      </c>
      <c r="G10" s="207">
        <v>93</v>
      </c>
      <c r="H10" s="207">
        <v>0</v>
      </c>
      <c r="I10" s="207">
        <v>1</v>
      </c>
      <c r="J10" s="207">
        <v>1</v>
      </c>
      <c r="K10" s="207">
        <v>1</v>
      </c>
      <c r="L10" s="207">
        <v>2</v>
      </c>
      <c r="M10" s="207">
        <v>1</v>
      </c>
      <c r="N10" s="207">
        <v>2</v>
      </c>
      <c r="O10" s="209">
        <v>2</v>
      </c>
      <c r="P10" s="204">
        <v>59</v>
      </c>
      <c r="Q10" s="207">
        <v>2</v>
      </c>
      <c r="R10" s="207">
        <v>1</v>
      </c>
      <c r="S10" s="207">
        <v>1</v>
      </c>
      <c r="T10" s="207">
        <v>1</v>
      </c>
      <c r="U10" s="207">
        <v>1</v>
      </c>
      <c r="V10" s="207">
        <v>1</v>
      </c>
      <c r="W10" s="207">
        <v>0</v>
      </c>
      <c r="X10" s="207">
        <v>0</v>
      </c>
      <c r="Y10" s="205">
        <v>0</v>
      </c>
      <c r="Z10" s="204">
        <v>34</v>
      </c>
      <c r="AA10" s="210">
        <v>0</v>
      </c>
      <c r="AB10" s="210">
        <v>0</v>
      </c>
      <c r="AC10" s="207">
        <v>0</v>
      </c>
      <c r="AD10" s="204">
        <v>0</v>
      </c>
      <c r="AE10" s="258">
        <v>0</v>
      </c>
      <c r="AF10" s="205">
        <v>0</v>
      </c>
      <c r="AG10" s="204">
        <v>0</v>
      </c>
    </row>
    <row r="11" spans="1:35" customFormat="1" ht="15" customHeight="1">
      <c r="A11" s="235" t="s">
        <v>37</v>
      </c>
      <c r="B11" s="105" t="s">
        <v>106</v>
      </c>
      <c r="C11" s="207" t="s">
        <v>155</v>
      </c>
      <c r="D11" s="207">
        <v>292</v>
      </c>
      <c r="E11" s="207">
        <v>97</v>
      </c>
      <c r="F11" s="208">
        <v>195</v>
      </c>
      <c r="G11" s="207">
        <v>195</v>
      </c>
      <c r="H11" s="207">
        <v>0</v>
      </c>
      <c r="I11" s="207">
        <v>3</v>
      </c>
      <c r="J11" s="207">
        <v>2</v>
      </c>
      <c r="K11" s="207">
        <v>2</v>
      </c>
      <c r="L11" s="207">
        <v>3</v>
      </c>
      <c r="M11" s="207">
        <v>2</v>
      </c>
      <c r="N11" s="207">
        <v>2</v>
      </c>
      <c r="O11" s="209">
        <v>2</v>
      </c>
      <c r="P11" s="204">
        <v>91</v>
      </c>
      <c r="Q11" s="207">
        <v>4</v>
      </c>
      <c r="R11" s="207">
        <v>4</v>
      </c>
      <c r="S11" s="207">
        <v>4</v>
      </c>
      <c r="T11" s="207">
        <v>3</v>
      </c>
      <c r="U11" s="207">
        <v>3</v>
      </c>
      <c r="V11" s="207">
        <v>3</v>
      </c>
      <c r="W11" s="207">
        <v>0</v>
      </c>
      <c r="X11" s="207">
        <v>0</v>
      </c>
      <c r="Y11" s="205">
        <v>0</v>
      </c>
      <c r="Z11" s="204">
        <v>104</v>
      </c>
      <c r="AA11" s="210">
        <v>0</v>
      </c>
      <c r="AB11" s="210">
        <v>0</v>
      </c>
      <c r="AC11" s="207">
        <v>0</v>
      </c>
      <c r="AD11" s="204">
        <v>0</v>
      </c>
      <c r="AE11" s="258">
        <v>0</v>
      </c>
      <c r="AF11" s="205">
        <v>0</v>
      </c>
      <c r="AG11" s="204">
        <v>0</v>
      </c>
    </row>
    <row r="12" spans="1:35" customFormat="1" ht="15" customHeight="1">
      <c r="A12" s="235" t="s">
        <v>39</v>
      </c>
      <c r="B12" s="105" t="s">
        <v>40</v>
      </c>
      <c r="C12" s="207" t="s">
        <v>146</v>
      </c>
      <c r="D12" s="207">
        <v>261</v>
      </c>
      <c r="E12" s="207">
        <v>87</v>
      </c>
      <c r="F12" s="208">
        <v>174</v>
      </c>
      <c r="G12" s="207">
        <v>174</v>
      </c>
      <c r="H12" s="207">
        <v>0</v>
      </c>
      <c r="I12" s="207">
        <v>2</v>
      </c>
      <c r="J12" s="207">
        <v>1</v>
      </c>
      <c r="K12" s="207">
        <v>3</v>
      </c>
      <c r="L12" s="207">
        <v>3</v>
      </c>
      <c r="M12" s="207">
        <v>2</v>
      </c>
      <c r="N12" s="207">
        <v>2</v>
      </c>
      <c r="O12" s="209">
        <v>2</v>
      </c>
      <c r="P12" s="204">
        <v>92</v>
      </c>
      <c r="Q12" s="207">
        <v>2</v>
      </c>
      <c r="R12" s="207">
        <v>2</v>
      </c>
      <c r="S12" s="207">
        <v>2</v>
      </c>
      <c r="T12" s="207">
        <v>3</v>
      </c>
      <c r="U12" s="207">
        <v>3</v>
      </c>
      <c r="V12" s="207">
        <v>3</v>
      </c>
      <c r="W12" s="207">
        <v>0</v>
      </c>
      <c r="X12" s="207">
        <v>0</v>
      </c>
      <c r="Y12" s="205">
        <v>0</v>
      </c>
      <c r="Z12" s="204">
        <v>82</v>
      </c>
      <c r="AA12" s="210">
        <v>0</v>
      </c>
      <c r="AB12" s="210">
        <v>0</v>
      </c>
      <c r="AC12" s="207">
        <v>0</v>
      </c>
      <c r="AD12" s="204">
        <v>0</v>
      </c>
      <c r="AE12" s="258">
        <v>0</v>
      </c>
      <c r="AF12" s="205">
        <v>0</v>
      </c>
      <c r="AG12" s="204">
        <v>0</v>
      </c>
    </row>
    <row r="13" spans="1:35" customFormat="1" ht="15" customHeight="1">
      <c r="A13" s="235" t="s">
        <v>42</v>
      </c>
      <c r="B13" s="105" t="s">
        <v>43</v>
      </c>
      <c r="C13" s="207" t="s">
        <v>146</v>
      </c>
      <c r="D13" s="207">
        <v>202</v>
      </c>
      <c r="E13" s="207">
        <v>67</v>
      </c>
      <c r="F13" s="208">
        <v>135</v>
      </c>
      <c r="G13" s="207">
        <v>135</v>
      </c>
      <c r="H13" s="207">
        <v>0</v>
      </c>
      <c r="I13" s="207">
        <v>1</v>
      </c>
      <c r="J13" s="207">
        <v>1</v>
      </c>
      <c r="K13" s="207">
        <v>2</v>
      </c>
      <c r="L13" s="207">
        <v>2</v>
      </c>
      <c r="M13" s="207">
        <v>2</v>
      </c>
      <c r="N13" s="207">
        <v>4</v>
      </c>
      <c r="O13" s="209">
        <v>3</v>
      </c>
      <c r="P13" s="204">
        <v>86</v>
      </c>
      <c r="Q13" s="207">
        <v>3</v>
      </c>
      <c r="R13" s="207">
        <v>3</v>
      </c>
      <c r="S13" s="207">
        <v>2</v>
      </c>
      <c r="T13" s="207">
        <v>1</v>
      </c>
      <c r="U13" s="207">
        <v>1</v>
      </c>
      <c r="V13" s="207">
        <v>1</v>
      </c>
      <c r="W13" s="207">
        <v>0</v>
      </c>
      <c r="X13" s="207">
        <v>0</v>
      </c>
      <c r="Y13" s="205">
        <v>0</v>
      </c>
      <c r="Z13" s="204">
        <v>49</v>
      </c>
      <c r="AA13" s="210">
        <v>0</v>
      </c>
      <c r="AB13" s="210">
        <v>0</v>
      </c>
      <c r="AC13" s="207">
        <v>0</v>
      </c>
      <c r="AD13" s="204">
        <v>0</v>
      </c>
      <c r="AE13" s="258">
        <v>0</v>
      </c>
      <c r="AF13" s="205">
        <v>0</v>
      </c>
      <c r="AG13" s="204">
        <v>0</v>
      </c>
    </row>
    <row r="14" spans="1:35" customFormat="1" ht="15" customHeight="1">
      <c r="A14" s="235" t="s">
        <v>44</v>
      </c>
      <c r="B14" s="21" t="s">
        <v>45</v>
      </c>
      <c r="C14" s="207" t="s">
        <v>146</v>
      </c>
      <c r="D14" s="207">
        <v>252</v>
      </c>
      <c r="E14" s="207">
        <v>84</v>
      </c>
      <c r="F14" s="208">
        <v>168</v>
      </c>
      <c r="G14" s="207">
        <v>168</v>
      </c>
      <c r="H14" s="207">
        <v>0</v>
      </c>
      <c r="I14" s="207">
        <v>2</v>
      </c>
      <c r="J14" s="207">
        <v>2</v>
      </c>
      <c r="K14" s="207">
        <v>2</v>
      </c>
      <c r="L14" s="207">
        <v>2</v>
      </c>
      <c r="M14" s="207">
        <v>3</v>
      </c>
      <c r="N14" s="207">
        <v>2</v>
      </c>
      <c r="O14" s="209">
        <v>2</v>
      </c>
      <c r="P14" s="204">
        <v>84</v>
      </c>
      <c r="Q14" s="207">
        <v>3</v>
      </c>
      <c r="R14" s="207">
        <v>3</v>
      </c>
      <c r="S14" s="207">
        <v>3</v>
      </c>
      <c r="T14" s="207">
        <v>3</v>
      </c>
      <c r="U14" s="207">
        <v>2</v>
      </c>
      <c r="V14" s="207">
        <v>3</v>
      </c>
      <c r="W14" s="207">
        <v>0</v>
      </c>
      <c r="X14" s="207">
        <v>0</v>
      </c>
      <c r="Y14" s="205">
        <v>0</v>
      </c>
      <c r="Z14" s="204">
        <v>84</v>
      </c>
      <c r="AA14" s="210">
        <v>0</v>
      </c>
      <c r="AB14" s="210">
        <v>0</v>
      </c>
      <c r="AC14" s="207">
        <v>0</v>
      </c>
      <c r="AD14" s="204">
        <v>0</v>
      </c>
      <c r="AE14" s="258">
        <v>0</v>
      </c>
      <c r="AF14" s="205">
        <v>0</v>
      </c>
      <c r="AG14" s="204">
        <v>0</v>
      </c>
    </row>
    <row r="15" spans="1:35" customFormat="1" ht="15" customHeight="1">
      <c r="A15" s="235" t="s">
        <v>46</v>
      </c>
      <c r="B15" s="105" t="s">
        <v>47</v>
      </c>
      <c r="C15" s="207" t="s">
        <v>146</v>
      </c>
      <c r="D15" s="207">
        <v>216</v>
      </c>
      <c r="E15" s="207">
        <v>72</v>
      </c>
      <c r="F15" s="208">
        <v>144</v>
      </c>
      <c r="G15" s="207">
        <v>100</v>
      </c>
      <c r="H15" s="207">
        <v>44</v>
      </c>
      <c r="I15" s="207">
        <v>2</v>
      </c>
      <c r="J15" s="207">
        <v>2</v>
      </c>
      <c r="K15" s="207">
        <v>2</v>
      </c>
      <c r="L15" s="207">
        <v>2</v>
      </c>
      <c r="M15" s="207">
        <v>2</v>
      </c>
      <c r="N15" s="207">
        <v>1</v>
      </c>
      <c r="O15" s="209">
        <v>2</v>
      </c>
      <c r="P15" s="204">
        <v>76</v>
      </c>
      <c r="Q15" s="207">
        <v>2</v>
      </c>
      <c r="R15" s="207">
        <v>2</v>
      </c>
      <c r="S15" s="207">
        <v>2</v>
      </c>
      <c r="T15" s="207">
        <v>3</v>
      </c>
      <c r="U15" s="207">
        <v>2</v>
      </c>
      <c r="V15" s="207">
        <v>2</v>
      </c>
      <c r="W15" s="207">
        <v>0</v>
      </c>
      <c r="X15" s="207">
        <v>0</v>
      </c>
      <c r="Y15" s="205">
        <v>0</v>
      </c>
      <c r="Z15" s="204">
        <v>68</v>
      </c>
      <c r="AA15" s="210">
        <v>0</v>
      </c>
      <c r="AB15" s="210">
        <v>0</v>
      </c>
      <c r="AC15" s="207">
        <v>0</v>
      </c>
      <c r="AD15" s="204">
        <v>0</v>
      </c>
      <c r="AE15" s="258">
        <v>0</v>
      </c>
      <c r="AF15" s="205">
        <v>0</v>
      </c>
      <c r="AG15" s="204">
        <v>0</v>
      </c>
    </row>
    <row r="16" spans="1:35" customFormat="1" ht="15" customHeight="1">
      <c r="A16" s="235" t="s">
        <v>48</v>
      </c>
      <c r="B16" s="105" t="s">
        <v>49</v>
      </c>
      <c r="C16" s="207" t="s">
        <v>146</v>
      </c>
      <c r="D16" s="207">
        <v>108</v>
      </c>
      <c r="E16" s="207">
        <v>36</v>
      </c>
      <c r="F16" s="208">
        <v>72</v>
      </c>
      <c r="G16" s="207">
        <v>60</v>
      </c>
      <c r="H16" s="207">
        <v>12</v>
      </c>
      <c r="I16" s="207">
        <v>1</v>
      </c>
      <c r="J16" s="207">
        <v>1</v>
      </c>
      <c r="K16" s="207">
        <v>1</v>
      </c>
      <c r="L16" s="207">
        <v>1</v>
      </c>
      <c r="M16" s="207">
        <v>1</v>
      </c>
      <c r="N16" s="207">
        <v>1</v>
      </c>
      <c r="O16" s="209">
        <v>0</v>
      </c>
      <c r="P16" s="204">
        <v>34</v>
      </c>
      <c r="Q16" s="207">
        <v>2</v>
      </c>
      <c r="R16" s="207">
        <v>1</v>
      </c>
      <c r="S16" s="207">
        <v>2</v>
      </c>
      <c r="T16" s="207">
        <v>1</v>
      </c>
      <c r="U16" s="207">
        <v>1</v>
      </c>
      <c r="V16" s="207">
        <v>1</v>
      </c>
      <c r="W16" s="207">
        <v>0</v>
      </c>
      <c r="X16" s="207">
        <v>0</v>
      </c>
      <c r="Y16" s="205">
        <v>0</v>
      </c>
      <c r="Z16" s="204">
        <v>38</v>
      </c>
      <c r="AA16" s="210">
        <v>0</v>
      </c>
      <c r="AB16" s="210">
        <v>0</v>
      </c>
      <c r="AC16" s="207">
        <v>0</v>
      </c>
      <c r="AD16" s="204">
        <v>0</v>
      </c>
      <c r="AE16" s="258">
        <v>0</v>
      </c>
      <c r="AF16" s="205">
        <v>0</v>
      </c>
      <c r="AG16" s="204">
        <v>0</v>
      </c>
    </row>
    <row r="17" spans="1:34" customFormat="1" ht="15" customHeight="1">
      <c r="A17" s="235" t="s">
        <v>50</v>
      </c>
      <c r="B17" s="105" t="s">
        <v>51</v>
      </c>
      <c r="C17" s="207" t="s">
        <v>148</v>
      </c>
      <c r="D17" s="207">
        <v>171</v>
      </c>
      <c r="E17" s="207">
        <v>0</v>
      </c>
      <c r="F17" s="208">
        <v>171</v>
      </c>
      <c r="G17" s="207">
        <v>0</v>
      </c>
      <c r="H17" s="207">
        <v>171</v>
      </c>
      <c r="I17" s="207">
        <v>2</v>
      </c>
      <c r="J17" s="207">
        <v>2</v>
      </c>
      <c r="K17" s="207">
        <v>3</v>
      </c>
      <c r="L17" s="207">
        <v>2</v>
      </c>
      <c r="M17" s="207">
        <v>2</v>
      </c>
      <c r="N17" s="207">
        <v>2</v>
      </c>
      <c r="O17" s="209">
        <v>2</v>
      </c>
      <c r="P17" s="204">
        <v>89</v>
      </c>
      <c r="Q17" s="207">
        <v>2</v>
      </c>
      <c r="R17" s="207">
        <v>2</v>
      </c>
      <c r="S17" s="207">
        <v>2</v>
      </c>
      <c r="T17" s="207">
        <v>3</v>
      </c>
      <c r="U17" s="207">
        <v>3</v>
      </c>
      <c r="V17" s="207">
        <v>3</v>
      </c>
      <c r="W17" s="207">
        <v>0</v>
      </c>
      <c r="X17" s="207">
        <v>0</v>
      </c>
      <c r="Y17" s="205">
        <v>0</v>
      </c>
      <c r="Z17" s="204">
        <v>82</v>
      </c>
      <c r="AA17" s="210">
        <v>0</v>
      </c>
      <c r="AB17" s="210">
        <v>0</v>
      </c>
      <c r="AC17" s="207">
        <v>0</v>
      </c>
      <c r="AD17" s="204">
        <v>0</v>
      </c>
      <c r="AE17" s="258">
        <v>0</v>
      </c>
      <c r="AF17" s="205">
        <v>0</v>
      </c>
      <c r="AG17" s="204">
        <v>0</v>
      </c>
    </row>
    <row r="18" spans="1:34" customFormat="1" ht="15" customHeight="1">
      <c r="A18" s="235" t="s">
        <v>52</v>
      </c>
      <c r="B18" s="105" t="s">
        <v>53</v>
      </c>
      <c r="C18" s="207" t="s">
        <v>148</v>
      </c>
      <c r="D18" s="207">
        <v>108</v>
      </c>
      <c r="E18" s="207">
        <v>36</v>
      </c>
      <c r="F18" s="208">
        <v>72</v>
      </c>
      <c r="G18" s="207">
        <v>60</v>
      </c>
      <c r="H18" s="211">
        <v>12</v>
      </c>
      <c r="I18" s="207">
        <v>1</v>
      </c>
      <c r="J18" s="207">
        <v>1</v>
      </c>
      <c r="K18" s="207">
        <v>1</v>
      </c>
      <c r="L18" s="207">
        <v>1</v>
      </c>
      <c r="M18" s="207">
        <v>2</v>
      </c>
      <c r="N18" s="207">
        <v>2</v>
      </c>
      <c r="O18" s="209">
        <v>0</v>
      </c>
      <c r="P18" s="204" t="s">
        <v>54</v>
      </c>
      <c r="Q18" s="207">
        <v>1</v>
      </c>
      <c r="R18" s="207">
        <v>1</v>
      </c>
      <c r="S18" s="207">
        <v>1</v>
      </c>
      <c r="T18" s="207">
        <v>1</v>
      </c>
      <c r="U18" s="207">
        <v>1</v>
      </c>
      <c r="V18" s="207">
        <v>1</v>
      </c>
      <c r="W18" s="207">
        <v>0</v>
      </c>
      <c r="X18" s="207">
        <v>0</v>
      </c>
      <c r="Y18" s="205">
        <v>0</v>
      </c>
      <c r="Z18" s="204">
        <v>31</v>
      </c>
      <c r="AA18" s="210">
        <v>0</v>
      </c>
      <c r="AB18" s="210">
        <v>0</v>
      </c>
      <c r="AC18" s="207">
        <v>0</v>
      </c>
      <c r="AD18" s="204">
        <v>0</v>
      </c>
      <c r="AE18" s="258">
        <v>0</v>
      </c>
      <c r="AF18" s="205">
        <v>0</v>
      </c>
      <c r="AG18" s="204">
        <v>0</v>
      </c>
    </row>
    <row r="19" spans="1:34" customFormat="1" ht="15" customHeight="1">
      <c r="A19" s="235" t="s">
        <v>55</v>
      </c>
      <c r="B19" s="105" t="s">
        <v>56</v>
      </c>
      <c r="C19" s="207" t="s">
        <v>38</v>
      </c>
      <c r="D19" s="207">
        <v>108</v>
      </c>
      <c r="E19" s="207">
        <v>36</v>
      </c>
      <c r="F19" s="208">
        <v>72</v>
      </c>
      <c r="G19" s="207">
        <v>72</v>
      </c>
      <c r="H19" s="211">
        <v>0</v>
      </c>
      <c r="I19" s="207">
        <v>1</v>
      </c>
      <c r="J19" s="207">
        <v>1</v>
      </c>
      <c r="K19" s="207">
        <v>2</v>
      </c>
      <c r="L19" s="207">
        <v>2</v>
      </c>
      <c r="M19" s="207">
        <v>2</v>
      </c>
      <c r="N19" s="207">
        <v>2</v>
      </c>
      <c r="O19" s="209">
        <v>2</v>
      </c>
      <c r="P19" s="204">
        <v>72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5">
        <v>0</v>
      </c>
      <c r="Z19" s="204">
        <v>0</v>
      </c>
      <c r="AA19" s="210">
        <v>0</v>
      </c>
      <c r="AB19" s="210">
        <v>0</v>
      </c>
      <c r="AC19" s="207">
        <v>0</v>
      </c>
      <c r="AD19" s="204">
        <v>0</v>
      </c>
      <c r="AE19" s="258">
        <v>0</v>
      </c>
      <c r="AF19" s="205">
        <v>0</v>
      </c>
      <c r="AG19" s="204">
        <v>0</v>
      </c>
    </row>
    <row r="20" spans="1:34" s="80" customFormat="1" ht="15" customHeight="1">
      <c r="A20" s="150" t="s">
        <v>57</v>
      </c>
      <c r="B20" s="107" t="s">
        <v>58</v>
      </c>
      <c r="C20" s="212"/>
      <c r="D20" s="212">
        <v>864</v>
      </c>
      <c r="E20" s="212">
        <v>288</v>
      </c>
      <c r="F20" s="212">
        <v>576</v>
      </c>
      <c r="G20" s="212">
        <v>506</v>
      </c>
      <c r="H20" s="212">
        <v>70</v>
      </c>
      <c r="I20" s="212">
        <v>7</v>
      </c>
      <c r="J20" s="212">
        <v>6</v>
      </c>
      <c r="K20" s="212">
        <v>4</v>
      </c>
      <c r="L20" s="212">
        <v>5</v>
      </c>
      <c r="M20" s="212">
        <v>5</v>
      </c>
      <c r="N20" s="212">
        <v>5</v>
      </c>
      <c r="O20" s="212">
        <v>10</v>
      </c>
      <c r="P20" s="212">
        <v>230</v>
      </c>
      <c r="Q20" s="212">
        <v>11</v>
      </c>
      <c r="R20" s="212">
        <v>11</v>
      </c>
      <c r="S20" s="212">
        <v>10</v>
      </c>
      <c r="T20" s="212">
        <v>11</v>
      </c>
      <c r="U20" s="212">
        <v>12</v>
      </c>
      <c r="V20" s="212">
        <v>11</v>
      </c>
      <c r="W20" s="212">
        <v>0</v>
      </c>
      <c r="X20" s="212">
        <v>0</v>
      </c>
      <c r="Y20" s="212">
        <v>0</v>
      </c>
      <c r="Z20" s="212">
        <v>346</v>
      </c>
      <c r="AA20" s="212">
        <v>0</v>
      </c>
      <c r="AB20" s="212">
        <v>0</v>
      </c>
      <c r="AC20" s="212">
        <v>0</v>
      </c>
      <c r="AD20" s="212">
        <v>0</v>
      </c>
      <c r="AE20" s="206">
        <v>0</v>
      </c>
      <c r="AF20" s="206">
        <v>0</v>
      </c>
      <c r="AG20" s="212">
        <v>0</v>
      </c>
    </row>
    <row r="21" spans="1:34" customFormat="1" ht="15" customHeight="1">
      <c r="A21" s="235" t="s">
        <v>59</v>
      </c>
      <c r="B21" s="105" t="s">
        <v>60</v>
      </c>
      <c r="C21" s="207" t="s">
        <v>36</v>
      </c>
      <c r="D21" s="207">
        <v>432</v>
      </c>
      <c r="E21" s="207">
        <v>144</v>
      </c>
      <c r="F21" s="208">
        <v>288</v>
      </c>
      <c r="G21" s="207">
        <v>288</v>
      </c>
      <c r="H21" s="207">
        <v>0</v>
      </c>
      <c r="I21" s="207">
        <v>4</v>
      </c>
      <c r="J21" s="207">
        <v>4</v>
      </c>
      <c r="K21" s="207">
        <v>2</v>
      </c>
      <c r="L21" s="207">
        <v>3</v>
      </c>
      <c r="M21" s="207">
        <v>3</v>
      </c>
      <c r="N21" s="207">
        <v>3</v>
      </c>
      <c r="O21" s="210">
        <v>7</v>
      </c>
      <c r="P21" s="204">
        <v>143</v>
      </c>
      <c r="Q21" s="207">
        <v>5</v>
      </c>
      <c r="R21" s="207">
        <v>5</v>
      </c>
      <c r="S21" s="207">
        <v>4</v>
      </c>
      <c r="T21" s="207">
        <v>4</v>
      </c>
      <c r="U21" s="207">
        <v>5</v>
      </c>
      <c r="V21" s="207">
        <v>5</v>
      </c>
      <c r="W21" s="207">
        <v>0</v>
      </c>
      <c r="X21" s="207">
        <v>0</v>
      </c>
      <c r="Y21" s="205">
        <v>0</v>
      </c>
      <c r="Z21" s="204">
        <v>145</v>
      </c>
      <c r="AA21" s="210">
        <v>0</v>
      </c>
      <c r="AB21" s="210">
        <v>0</v>
      </c>
      <c r="AC21" s="207">
        <v>0</v>
      </c>
      <c r="AD21" s="204">
        <v>0</v>
      </c>
      <c r="AE21" s="258">
        <v>0</v>
      </c>
      <c r="AF21" s="205">
        <v>0</v>
      </c>
      <c r="AG21" s="204">
        <v>0</v>
      </c>
    </row>
    <row r="22" spans="1:34" customFormat="1" ht="15" customHeight="1">
      <c r="A22" s="235" t="s">
        <v>62</v>
      </c>
      <c r="B22" s="105" t="s">
        <v>63</v>
      </c>
      <c r="C22" s="207" t="s">
        <v>36</v>
      </c>
      <c r="D22" s="207">
        <v>270</v>
      </c>
      <c r="E22" s="207">
        <v>90</v>
      </c>
      <c r="F22" s="208">
        <v>180</v>
      </c>
      <c r="G22" s="207">
        <v>160</v>
      </c>
      <c r="H22" s="207">
        <v>20</v>
      </c>
      <c r="I22" s="207">
        <v>3</v>
      </c>
      <c r="J22" s="207">
        <v>2</v>
      </c>
      <c r="K22" s="207">
        <v>2</v>
      </c>
      <c r="L22" s="207">
        <v>2</v>
      </c>
      <c r="M22" s="207">
        <v>2</v>
      </c>
      <c r="N22" s="207">
        <v>2</v>
      </c>
      <c r="O22" s="210">
        <v>3</v>
      </c>
      <c r="P22" s="204" t="s">
        <v>64</v>
      </c>
      <c r="Q22" s="207">
        <v>3</v>
      </c>
      <c r="R22" s="207">
        <v>3</v>
      </c>
      <c r="S22" s="207">
        <v>3</v>
      </c>
      <c r="T22" s="207">
        <v>3</v>
      </c>
      <c r="U22" s="207">
        <v>3</v>
      </c>
      <c r="V22" s="207">
        <v>3</v>
      </c>
      <c r="W22" s="207">
        <v>0</v>
      </c>
      <c r="X22" s="207">
        <v>0</v>
      </c>
      <c r="Y22" s="205">
        <v>0</v>
      </c>
      <c r="Z22" s="204">
        <v>93</v>
      </c>
      <c r="AA22" s="210">
        <v>0</v>
      </c>
      <c r="AB22" s="210">
        <v>0</v>
      </c>
      <c r="AC22" s="207">
        <v>0</v>
      </c>
      <c r="AD22" s="204">
        <v>0</v>
      </c>
      <c r="AE22" s="258">
        <v>0</v>
      </c>
      <c r="AF22" s="205">
        <v>0</v>
      </c>
      <c r="AG22" s="204">
        <v>0</v>
      </c>
    </row>
    <row r="23" spans="1:34" customFormat="1" ht="15" customHeight="1">
      <c r="A23" s="235" t="s">
        <v>65</v>
      </c>
      <c r="B23" s="105" t="s">
        <v>66</v>
      </c>
      <c r="C23" s="207" t="s">
        <v>179</v>
      </c>
      <c r="D23" s="207">
        <v>162</v>
      </c>
      <c r="E23" s="207">
        <v>54</v>
      </c>
      <c r="F23" s="208">
        <v>108</v>
      </c>
      <c r="G23" s="207">
        <v>58</v>
      </c>
      <c r="H23" s="207">
        <v>50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10">
        <v>0</v>
      </c>
      <c r="P23" s="204">
        <v>0</v>
      </c>
      <c r="Q23" s="207">
        <v>3</v>
      </c>
      <c r="R23" s="207">
        <v>3</v>
      </c>
      <c r="S23" s="207">
        <v>3</v>
      </c>
      <c r="T23" s="207">
        <v>4</v>
      </c>
      <c r="U23" s="207">
        <v>4</v>
      </c>
      <c r="V23" s="207">
        <v>3</v>
      </c>
      <c r="W23" s="207">
        <v>0</v>
      </c>
      <c r="X23" s="207">
        <v>0</v>
      </c>
      <c r="Y23" s="205">
        <v>0</v>
      </c>
      <c r="Z23" s="204">
        <v>108</v>
      </c>
      <c r="AA23" s="210">
        <v>0</v>
      </c>
      <c r="AB23" s="210">
        <v>0</v>
      </c>
      <c r="AC23" s="207">
        <v>0</v>
      </c>
      <c r="AD23" s="204">
        <v>0</v>
      </c>
      <c r="AE23" s="258">
        <v>0</v>
      </c>
      <c r="AF23" s="205">
        <v>0</v>
      </c>
      <c r="AG23" s="204">
        <v>0</v>
      </c>
    </row>
    <row r="24" spans="1:34" s="79" customFormat="1" ht="15" customHeight="1">
      <c r="A24" s="236" t="s">
        <v>67</v>
      </c>
      <c r="B24" s="74" t="s">
        <v>68</v>
      </c>
      <c r="C24" s="203"/>
      <c r="D24" s="206">
        <v>270</v>
      </c>
      <c r="E24" s="206">
        <v>90</v>
      </c>
      <c r="F24" s="206">
        <v>180</v>
      </c>
      <c r="G24" s="206">
        <v>22</v>
      </c>
      <c r="H24" s="206">
        <v>158</v>
      </c>
      <c r="I24" s="206">
        <v>3</v>
      </c>
      <c r="J24" s="206">
        <v>3</v>
      </c>
      <c r="K24" s="206">
        <v>3</v>
      </c>
      <c r="L24" s="206">
        <v>1</v>
      </c>
      <c r="M24" s="206">
        <v>1</v>
      </c>
      <c r="N24" s="206">
        <v>1</v>
      </c>
      <c r="O24" s="206">
        <v>1</v>
      </c>
      <c r="P24" s="206">
        <v>74</v>
      </c>
      <c r="Q24" s="206">
        <v>2</v>
      </c>
      <c r="R24" s="206">
        <v>3</v>
      </c>
      <c r="S24" s="206">
        <v>3</v>
      </c>
      <c r="T24" s="206">
        <v>2</v>
      </c>
      <c r="U24" s="206">
        <v>2</v>
      </c>
      <c r="V24" s="206">
        <v>2</v>
      </c>
      <c r="W24" s="206">
        <v>35</v>
      </c>
      <c r="X24" s="206">
        <v>36</v>
      </c>
      <c r="Y24" s="206">
        <v>0</v>
      </c>
      <c r="Z24" s="206">
        <v>106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</row>
    <row r="25" spans="1:34" customFormat="1" ht="15" customHeight="1">
      <c r="A25" s="235" t="s">
        <v>69</v>
      </c>
      <c r="B25" s="105" t="s">
        <v>70</v>
      </c>
      <c r="C25" s="207" t="s">
        <v>150</v>
      </c>
      <c r="D25" s="207">
        <v>51</v>
      </c>
      <c r="E25" s="207">
        <v>17</v>
      </c>
      <c r="F25" s="208">
        <v>34</v>
      </c>
      <c r="G25" s="207">
        <v>10</v>
      </c>
      <c r="H25" s="207">
        <v>24</v>
      </c>
      <c r="I25" s="207">
        <v>2</v>
      </c>
      <c r="J25" s="207">
        <v>2</v>
      </c>
      <c r="K25" s="207">
        <v>2</v>
      </c>
      <c r="L25" s="207">
        <v>0</v>
      </c>
      <c r="M25" s="207">
        <v>0</v>
      </c>
      <c r="N25" s="207">
        <v>0</v>
      </c>
      <c r="O25" s="210">
        <v>0</v>
      </c>
      <c r="P25" s="204">
        <v>34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5">
        <v>0</v>
      </c>
      <c r="Z25" s="204">
        <v>0</v>
      </c>
      <c r="AA25" s="210">
        <v>0</v>
      </c>
      <c r="AB25" s="210">
        <v>0</v>
      </c>
      <c r="AC25" s="207">
        <v>0</v>
      </c>
      <c r="AD25" s="204">
        <v>0</v>
      </c>
      <c r="AE25" s="258">
        <v>0</v>
      </c>
      <c r="AF25" s="205">
        <v>0</v>
      </c>
      <c r="AG25" s="204">
        <v>0</v>
      </c>
    </row>
    <row r="26" spans="1:34" customFormat="1" ht="15" customHeight="1">
      <c r="A26" s="235" t="s">
        <v>71</v>
      </c>
      <c r="B26" s="105" t="s">
        <v>72</v>
      </c>
      <c r="C26" s="207" t="s">
        <v>150</v>
      </c>
      <c r="D26" s="207">
        <v>45</v>
      </c>
      <c r="E26" s="207">
        <v>15</v>
      </c>
      <c r="F26" s="208">
        <v>30</v>
      </c>
      <c r="G26" s="207">
        <v>3</v>
      </c>
      <c r="H26" s="207">
        <v>27</v>
      </c>
      <c r="I26" s="207">
        <v>1</v>
      </c>
      <c r="J26" s="207">
        <v>1</v>
      </c>
      <c r="K26" s="207">
        <v>1</v>
      </c>
      <c r="L26" s="207">
        <v>1</v>
      </c>
      <c r="M26" s="207">
        <v>1</v>
      </c>
      <c r="N26" s="207">
        <v>0</v>
      </c>
      <c r="O26" s="210">
        <v>0</v>
      </c>
      <c r="P26" s="204">
        <v>30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5">
        <v>0</v>
      </c>
      <c r="Z26" s="204">
        <v>0</v>
      </c>
      <c r="AA26" s="210">
        <v>0</v>
      </c>
      <c r="AB26" s="210">
        <v>0</v>
      </c>
      <c r="AC26" s="207">
        <v>0</v>
      </c>
      <c r="AD26" s="204">
        <v>0</v>
      </c>
      <c r="AE26" s="258">
        <v>0</v>
      </c>
      <c r="AF26" s="205">
        <v>0</v>
      </c>
      <c r="AG26" s="204">
        <v>0</v>
      </c>
    </row>
    <row r="27" spans="1:34" s="79" customFormat="1" ht="15" customHeight="1">
      <c r="A27" s="235" t="s">
        <v>73</v>
      </c>
      <c r="B27" s="71" t="s">
        <v>74</v>
      </c>
      <c r="C27" s="207" t="s">
        <v>150</v>
      </c>
      <c r="D27" s="207">
        <v>58</v>
      </c>
      <c r="E27" s="207">
        <v>19</v>
      </c>
      <c r="F27" s="208">
        <v>39</v>
      </c>
      <c r="G27" s="207">
        <v>9</v>
      </c>
      <c r="H27" s="207">
        <v>30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10">
        <v>0</v>
      </c>
      <c r="P27" s="204">
        <v>0</v>
      </c>
      <c r="Q27" s="207">
        <v>1</v>
      </c>
      <c r="R27" s="207">
        <v>2</v>
      </c>
      <c r="S27" s="207">
        <v>2</v>
      </c>
      <c r="T27" s="207">
        <v>1</v>
      </c>
      <c r="U27" s="207">
        <v>1</v>
      </c>
      <c r="V27" s="207">
        <v>1</v>
      </c>
      <c r="W27" s="207">
        <v>0</v>
      </c>
      <c r="X27" s="207">
        <v>0</v>
      </c>
      <c r="Y27" s="205">
        <v>0</v>
      </c>
      <c r="Z27" s="204">
        <v>39</v>
      </c>
      <c r="AA27" s="210">
        <v>0</v>
      </c>
      <c r="AB27" s="210">
        <v>0</v>
      </c>
      <c r="AC27" s="207">
        <v>0</v>
      </c>
      <c r="AD27" s="204">
        <v>0</v>
      </c>
      <c r="AE27" s="258">
        <v>0</v>
      </c>
      <c r="AF27" s="205">
        <v>0</v>
      </c>
      <c r="AG27" s="204">
        <v>0</v>
      </c>
    </row>
    <row r="28" spans="1:34" customFormat="1" ht="15" customHeight="1">
      <c r="A28" s="235" t="s">
        <v>75</v>
      </c>
      <c r="B28" s="105" t="s">
        <v>76</v>
      </c>
      <c r="C28" s="207" t="s">
        <v>150</v>
      </c>
      <c r="D28" s="207">
        <v>53</v>
      </c>
      <c r="E28" s="207">
        <v>18</v>
      </c>
      <c r="F28" s="208">
        <v>35</v>
      </c>
      <c r="G28" s="207">
        <v>0</v>
      </c>
      <c r="H28" s="207">
        <v>35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10">
        <v>0</v>
      </c>
      <c r="P28" s="204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35</v>
      </c>
      <c r="X28" s="207">
        <v>0</v>
      </c>
      <c r="Y28" s="205">
        <v>0</v>
      </c>
      <c r="Z28" s="204" t="s">
        <v>77</v>
      </c>
      <c r="AA28" s="210">
        <v>0</v>
      </c>
      <c r="AB28" s="210">
        <v>0</v>
      </c>
      <c r="AC28" s="207">
        <v>0</v>
      </c>
      <c r="AD28" s="204">
        <v>0</v>
      </c>
      <c r="AE28" s="258">
        <v>0</v>
      </c>
      <c r="AF28" s="205">
        <v>0</v>
      </c>
      <c r="AG28" s="204">
        <v>0</v>
      </c>
    </row>
    <row r="29" spans="1:34" customFormat="1" ht="15" customHeight="1">
      <c r="A29" s="235" t="s">
        <v>78</v>
      </c>
      <c r="B29" s="105" t="s">
        <v>79</v>
      </c>
      <c r="C29" s="207" t="s">
        <v>150</v>
      </c>
      <c r="D29" s="207">
        <v>63</v>
      </c>
      <c r="E29" s="207">
        <v>21</v>
      </c>
      <c r="F29" s="208">
        <v>42</v>
      </c>
      <c r="G29" s="207">
        <v>0</v>
      </c>
      <c r="H29" s="207">
        <v>42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1</v>
      </c>
      <c r="O29" s="210">
        <v>1</v>
      </c>
      <c r="P29" s="204">
        <v>10</v>
      </c>
      <c r="Q29" s="207">
        <v>1</v>
      </c>
      <c r="R29" s="207">
        <v>1</v>
      </c>
      <c r="S29" s="207">
        <v>1</v>
      </c>
      <c r="T29" s="207">
        <v>1</v>
      </c>
      <c r="U29" s="207">
        <v>1</v>
      </c>
      <c r="V29" s="207">
        <v>1</v>
      </c>
      <c r="W29" s="207">
        <v>0</v>
      </c>
      <c r="X29" s="207">
        <v>0</v>
      </c>
      <c r="Y29" s="205">
        <v>0</v>
      </c>
      <c r="Z29" s="204">
        <v>32</v>
      </c>
      <c r="AA29" s="210">
        <v>0</v>
      </c>
      <c r="AB29" s="210">
        <v>0</v>
      </c>
      <c r="AC29" s="207">
        <v>0</v>
      </c>
      <c r="AD29" s="204">
        <v>0</v>
      </c>
      <c r="AE29" s="258">
        <v>0</v>
      </c>
      <c r="AF29" s="205">
        <v>0</v>
      </c>
      <c r="AG29" s="204">
        <v>0</v>
      </c>
    </row>
    <row r="30" spans="1:34" s="79" customFormat="1" ht="15" customHeight="1">
      <c r="A30" s="237"/>
      <c r="B30" s="111" t="s">
        <v>80</v>
      </c>
      <c r="C30" s="30"/>
      <c r="D30" s="30">
        <f>D31+D39</f>
        <v>2389</v>
      </c>
      <c r="E30" s="30">
        <f>E31+E39</f>
        <v>315</v>
      </c>
      <c r="F30" s="30">
        <f>F31+F39</f>
        <v>2074</v>
      </c>
      <c r="G30" s="30">
        <f>G31+G39</f>
        <v>319</v>
      </c>
      <c r="H30" s="30">
        <f>H31+H39</f>
        <v>1755</v>
      </c>
      <c r="I30" s="30">
        <v>9</v>
      </c>
      <c r="J30" s="30">
        <v>12</v>
      </c>
      <c r="K30" s="30">
        <v>9</v>
      </c>
      <c r="L30" s="30">
        <v>9</v>
      </c>
      <c r="M30" s="30">
        <v>10</v>
      </c>
      <c r="N30" s="30">
        <v>9</v>
      </c>
      <c r="O30" s="30">
        <v>7</v>
      </c>
      <c r="P30" s="30">
        <v>370</v>
      </c>
      <c r="Q30" s="30">
        <v>2</v>
      </c>
      <c r="R30" s="30">
        <v>1</v>
      </c>
      <c r="S30" s="30">
        <v>4</v>
      </c>
      <c r="T30" s="30">
        <v>4</v>
      </c>
      <c r="U30" s="30">
        <v>5</v>
      </c>
      <c r="V30" s="30">
        <v>5</v>
      </c>
      <c r="W30" s="30">
        <v>0</v>
      </c>
      <c r="X30" s="30">
        <v>36</v>
      </c>
      <c r="Y30" s="30">
        <v>36</v>
      </c>
      <c r="Z30" s="30">
        <f>Z31+Z39</f>
        <v>372</v>
      </c>
      <c r="AA30" s="30">
        <v>36</v>
      </c>
      <c r="AB30" s="30">
        <v>36</v>
      </c>
      <c r="AC30" s="30">
        <v>36</v>
      </c>
      <c r="AD30" s="30">
        <v>36</v>
      </c>
      <c r="AE30" s="30">
        <v>36</v>
      </c>
      <c r="AF30" s="30">
        <v>36</v>
      </c>
      <c r="AG30" s="30">
        <f>AG31+AG39</f>
        <v>1332</v>
      </c>
    </row>
    <row r="31" spans="1:34" s="84" customFormat="1" ht="15" customHeight="1">
      <c r="A31" s="238" t="s">
        <v>81</v>
      </c>
      <c r="B31" s="41" t="s">
        <v>82</v>
      </c>
      <c r="C31" s="212"/>
      <c r="D31" s="212">
        <f>D32+D33+D34+D35+D36+D37+D38</f>
        <v>394</v>
      </c>
      <c r="E31" s="212">
        <f>E32+E33+E34+E35+E36+E37+E38</f>
        <v>118</v>
      </c>
      <c r="F31" s="212">
        <f>F32+F33+F34+F35+F36+F37+F38</f>
        <v>276</v>
      </c>
      <c r="G31" s="212">
        <f>G32+G33+G34+G35+G36+G37+G38</f>
        <v>130</v>
      </c>
      <c r="H31" s="212">
        <f>H32+H33+H34+H35+H36+H37+H38</f>
        <v>146</v>
      </c>
      <c r="I31" s="212">
        <v>5</v>
      </c>
      <c r="J31" s="212">
        <v>7</v>
      </c>
      <c r="K31" s="212">
        <v>5</v>
      </c>
      <c r="L31" s="212">
        <v>3</v>
      </c>
      <c r="M31" s="212">
        <v>3</v>
      </c>
      <c r="N31" s="212">
        <v>4</v>
      </c>
      <c r="O31" s="212">
        <v>2</v>
      </c>
      <c r="P31" s="212">
        <f>P32+P33+P34+P35+P36+P37+P38</f>
        <v>164</v>
      </c>
      <c r="Q31" s="212">
        <v>0</v>
      </c>
      <c r="R31" s="212">
        <v>0</v>
      </c>
      <c r="S31" s="212">
        <v>0</v>
      </c>
      <c r="T31" s="212">
        <v>0</v>
      </c>
      <c r="U31" s="212">
        <v>0</v>
      </c>
      <c r="V31" s="212">
        <v>0</v>
      </c>
      <c r="W31" s="212">
        <v>0</v>
      </c>
      <c r="X31" s="212">
        <v>0</v>
      </c>
      <c r="Y31" s="212">
        <v>0</v>
      </c>
      <c r="Z31" s="212">
        <v>0</v>
      </c>
      <c r="AA31" s="212">
        <v>13</v>
      </c>
      <c r="AB31" s="212">
        <v>13</v>
      </c>
      <c r="AC31" s="212">
        <v>4</v>
      </c>
      <c r="AD31" s="212">
        <v>0</v>
      </c>
      <c r="AE31" s="212">
        <v>0</v>
      </c>
      <c r="AF31" s="212">
        <v>0</v>
      </c>
      <c r="AG31" s="212">
        <f>AG32+AG33+AG34+AG35+AG36+AG37+AG38</f>
        <v>112</v>
      </c>
    </row>
    <row r="32" spans="1:34" s="79" customFormat="1" ht="15" customHeight="1">
      <c r="A32" s="239" t="s">
        <v>83</v>
      </c>
      <c r="B32" s="45" t="s">
        <v>156</v>
      </c>
      <c r="C32" s="207" t="s">
        <v>38</v>
      </c>
      <c r="D32" s="207">
        <f>E32+F32</f>
        <v>60</v>
      </c>
      <c r="E32" s="207">
        <v>20</v>
      </c>
      <c r="F32" s="208">
        <v>40</v>
      </c>
      <c r="G32" s="207">
        <v>16</v>
      </c>
      <c r="H32" s="207">
        <v>24</v>
      </c>
      <c r="I32" s="207">
        <v>2</v>
      </c>
      <c r="J32" s="207">
        <v>3</v>
      </c>
      <c r="K32" s="207">
        <v>2</v>
      </c>
      <c r="L32" s="207">
        <v>0</v>
      </c>
      <c r="M32" s="207">
        <v>0</v>
      </c>
      <c r="N32" s="207">
        <v>0</v>
      </c>
      <c r="O32" s="210">
        <v>0</v>
      </c>
      <c r="P32" s="204">
        <v>40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5">
        <v>0</v>
      </c>
      <c r="Z32" s="204">
        <v>0</v>
      </c>
      <c r="AA32" s="210">
        <v>0</v>
      </c>
      <c r="AB32" s="210">
        <v>0</v>
      </c>
      <c r="AC32" s="208">
        <v>0</v>
      </c>
      <c r="AD32" s="204">
        <v>0</v>
      </c>
      <c r="AE32" s="258">
        <v>0</v>
      </c>
      <c r="AF32" s="205">
        <v>0</v>
      </c>
      <c r="AG32" s="204">
        <v>0</v>
      </c>
      <c r="AH32" s="131"/>
    </row>
    <row r="33" spans="1:34" s="79" customFormat="1" ht="15" customHeight="1">
      <c r="A33" s="239" t="s">
        <v>84</v>
      </c>
      <c r="B33" s="45" t="s">
        <v>180</v>
      </c>
      <c r="C33" s="207" t="s">
        <v>38</v>
      </c>
      <c r="D33" s="207">
        <f>E33+F33</f>
        <v>54</v>
      </c>
      <c r="E33" s="207">
        <v>18</v>
      </c>
      <c r="F33" s="208">
        <v>36</v>
      </c>
      <c r="G33" s="207">
        <v>12</v>
      </c>
      <c r="H33" s="207">
        <v>24</v>
      </c>
      <c r="I33" s="207">
        <v>2</v>
      </c>
      <c r="J33" s="207">
        <v>1</v>
      </c>
      <c r="K33" s="207">
        <v>1</v>
      </c>
      <c r="L33" s="207">
        <v>1</v>
      </c>
      <c r="M33" s="207">
        <v>1</v>
      </c>
      <c r="N33" s="207">
        <v>1</v>
      </c>
      <c r="O33" s="210">
        <v>0</v>
      </c>
      <c r="P33" s="204">
        <v>36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5">
        <v>0</v>
      </c>
      <c r="Z33" s="204">
        <v>0</v>
      </c>
      <c r="AA33" s="210">
        <v>0</v>
      </c>
      <c r="AB33" s="210">
        <v>0</v>
      </c>
      <c r="AC33" s="208">
        <v>0</v>
      </c>
      <c r="AD33" s="204">
        <v>0</v>
      </c>
      <c r="AE33" s="258">
        <v>0</v>
      </c>
      <c r="AF33" s="205">
        <v>0</v>
      </c>
      <c r="AG33" s="204">
        <v>0</v>
      </c>
    </row>
    <row r="34" spans="1:34" s="79" customFormat="1" ht="15" customHeight="1">
      <c r="A34" s="239" t="s">
        <v>85</v>
      </c>
      <c r="B34" s="45" t="s">
        <v>114</v>
      </c>
      <c r="C34" s="207" t="s">
        <v>38</v>
      </c>
      <c r="D34" s="207">
        <v>60</v>
      </c>
      <c r="E34" s="207">
        <v>20</v>
      </c>
      <c r="F34" s="208">
        <v>40</v>
      </c>
      <c r="G34" s="207">
        <v>32</v>
      </c>
      <c r="H34" s="207">
        <v>8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10">
        <v>0</v>
      </c>
      <c r="P34" s="204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5">
        <v>0</v>
      </c>
      <c r="Z34" s="204">
        <v>0</v>
      </c>
      <c r="AA34" s="210">
        <v>4</v>
      </c>
      <c r="AB34" s="210">
        <v>4</v>
      </c>
      <c r="AC34" s="208">
        <v>4</v>
      </c>
      <c r="AD34" s="204">
        <v>0</v>
      </c>
      <c r="AE34" s="258">
        <v>0</v>
      </c>
      <c r="AF34" s="205">
        <v>0</v>
      </c>
      <c r="AG34" s="204">
        <v>40</v>
      </c>
    </row>
    <row r="35" spans="1:34" s="79" customFormat="1" ht="15" customHeight="1">
      <c r="A35" s="239" t="s">
        <v>86</v>
      </c>
      <c r="B35" s="45" t="s">
        <v>113</v>
      </c>
      <c r="C35" s="207" t="s">
        <v>38</v>
      </c>
      <c r="D35" s="207">
        <v>75</v>
      </c>
      <c r="E35" s="207">
        <v>25</v>
      </c>
      <c r="F35" s="208">
        <v>50</v>
      </c>
      <c r="G35" s="207">
        <v>30</v>
      </c>
      <c r="H35" s="207">
        <v>20</v>
      </c>
      <c r="I35" s="207">
        <v>1</v>
      </c>
      <c r="J35" s="207">
        <v>2</v>
      </c>
      <c r="K35" s="207">
        <v>1</v>
      </c>
      <c r="L35" s="207">
        <v>1</v>
      </c>
      <c r="M35" s="207">
        <v>1</v>
      </c>
      <c r="N35" s="207">
        <v>2</v>
      </c>
      <c r="O35" s="210">
        <v>1</v>
      </c>
      <c r="P35" s="204">
        <v>50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5">
        <v>0</v>
      </c>
      <c r="Z35" s="204">
        <v>0</v>
      </c>
      <c r="AA35" s="210">
        <v>0</v>
      </c>
      <c r="AB35" s="210">
        <v>0</v>
      </c>
      <c r="AC35" s="208">
        <v>0</v>
      </c>
      <c r="AD35" s="204">
        <v>0</v>
      </c>
      <c r="AE35" s="258">
        <v>0</v>
      </c>
      <c r="AF35" s="205">
        <v>0</v>
      </c>
      <c r="AG35" s="204">
        <v>0</v>
      </c>
    </row>
    <row r="36" spans="1:34" s="79" customFormat="1" ht="15" customHeight="1">
      <c r="A36" s="239" t="s">
        <v>87</v>
      </c>
      <c r="B36" s="45" t="s">
        <v>117</v>
      </c>
      <c r="C36" s="207" t="s">
        <v>41</v>
      </c>
      <c r="D36" s="207">
        <v>57</v>
      </c>
      <c r="E36" s="207">
        <v>19</v>
      </c>
      <c r="F36" s="208">
        <v>38</v>
      </c>
      <c r="G36" s="207">
        <v>20</v>
      </c>
      <c r="H36" s="207">
        <v>18</v>
      </c>
      <c r="I36" s="207">
        <v>0</v>
      </c>
      <c r="J36" s="207">
        <v>1</v>
      </c>
      <c r="K36" s="207">
        <v>1</v>
      </c>
      <c r="L36" s="207">
        <v>1</v>
      </c>
      <c r="M36" s="207">
        <v>1</v>
      </c>
      <c r="N36" s="207">
        <v>1</v>
      </c>
      <c r="O36" s="210">
        <v>1</v>
      </c>
      <c r="P36" s="204">
        <v>38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5">
        <v>0</v>
      </c>
      <c r="Z36" s="204">
        <v>0</v>
      </c>
      <c r="AA36" s="210">
        <v>0</v>
      </c>
      <c r="AB36" s="210">
        <v>0</v>
      </c>
      <c r="AC36" s="208">
        <v>0</v>
      </c>
      <c r="AD36" s="204">
        <v>0</v>
      </c>
      <c r="AE36" s="258">
        <v>0</v>
      </c>
      <c r="AF36" s="205">
        <v>0</v>
      </c>
      <c r="AG36" s="204">
        <v>0</v>
      </c>
    </row>
    <row r="37" spans="1:34" s="79" customFormat="1" ht="15" customHeight="1">
      <c r="A37" s="239" t="s">
        <v>159</v>
      </c>
      <c r="B37" s="45" t="s">
        <v>107</v>
      </c>
      <c r="C37" s="207" t="s">
        <v>38</v>
      </c>
      <c r="D37" s="207">
        <v>48</v>
      </c>
      <c r="E37" s="207">
        <v>16</v>
      </c>
      <c r="F37" s="208">
        <v>32</v>
      </c>
      <c r="G37" s="207">
        <v>20</v>
      </c>
      <c r="H37" s="207">
        <v>12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10">
        <v>0</v>
      </c>
      <c r="P37" s="204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5">
        <v>0</v>
      </c>
      <c r="Z37" s="204">
        <v>0</v>
      </c>
      <c r="AA37" s="210">
        <v>4</v>
      </c>
      <c r="AB37" s="210">
        <v>4</v>
      </c>
      <c r="AC37" s="208">
        <v>0</v>
      </c>
      <c r="AD37" s="204">
        <v>0</v>
      </c>
      <c r="AE37" s="258">
        <v>0</v>
      </c>
      <c r="AF37" s="205">
        <v>0</v>
      </c>
      <c r="AG37" s="204">
        <v>32</v>
      </c>
    </row>
    <row r="38" spans="1:34" s="79" customFormat="1" ht="15" customHeight="1">
      <c r="A38" s="239" t="s">
        <v>88</v>
      </c>
      <c r="B38" s="45" t="s">
        <v>51</v>
      </c>
      <c r="C38" s="207" t="s">
        <v>179</v>
      </c>
      <c r="D38" s="207">
        <v>40</v>
      </c>
      <c r="E38" s="207">
        <v>0</v>
      </c>
      <c r="F38" s="208">
        <v>40</v>
      </c>
      <c r="G38" s="207">
        <v>0</v>
      </c>
      <c r="H38" s="207">
        <v>40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10">
        <v>0</v>
      </c>
      <c r="P38" s="204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207">
        <v>0</v>
      </c>
      <c r="X38" s="207">
        <v>0</v>
      </c>
      <c r="Y38" s="205">
        <v>0</v>
      </c>
      <c r="Z38" s="204">
        <v>0</v>
      </c>
      <c r="AA38" s="210">
        <v>5</v>
      </c>
      <c r="AB38" s="210">
        <v>5</v>
      </c>
      <c r="AC38" s="208">
        <v>0</v>
      </c>
      <c r="AD38" s="204">
        <v>0</v>
      </c>
      <c r="AE38" s="258">
        <v>0</v>
      </c>
      <c r="AF38" s="205">
        <v>0</v>
      </c>
      <c r="AG38" s="204">
        <v>40</v>
      </c>
    </row>
    <row r="39" spans="1:34" s="79" customFormat="1" ht="15" customHeight="1">
      <c r="A39" s="76" t="s">
        <v>89</v>
      </c>
      <c r="B39" s="38" t="s">
        <v>90</v>
      </c>
      <c r="C39" s="30"/>
      <c r="D39" s="30">
        <v>1995</v>
      </c>
      <c r="E39" s="30">
        <v>197</v>
      </c>
      <c r="F39" s="30">
        <v>1798</v>
      </c>
      <c r="G39" s="30">
        <v>189</v>
      </c>
      <c r="H39" s="30">
        <v>1609</v>
      </c>
      <c r="I39" s="30">
        <v>4</v>
      </c>
      <c r="J39" s="30">
        <v>5</v>
      </c>
      <c r="K39" s="30">
        <v>4</v>
      </c>
      <c r="L39" s="30">
        <v>6</v>
      </c>
      <c r="M39" s="30">
        <v>7</v>
      </c>
      <c r="N39" s="30">
        <v>5</v>
      </c>
      <c r="O39" s="30">
        <v>5</v>
      </c>
      <c r="P39" s="30">
        <v>206</v>
      </c>
      <c r="Q39" s="30">
        <v>2</v>
      </c>
      <c r="R39" s="30">
        <v>1</v>
      </c>
      <c r="S39" s="30">
        <v>4</v>
      </c>
      <c r="T39" s="30">
        <v>4</v>
      </c>
      <c r="U39" s="30">
        <v>5</v>
      </c>
      <c r="V39" s="30">
        <v>5</v>
      </c>
      <c r="W39" s="30">
        <v>0</v>
      </c>
      <c r="X39" s="30">
        <v>36</v>
      </c>
      <c r="Y39" s="30">
        <v>36</v>
      </c>
      <c r="Z39" s="30">
        <v>372</v>
      </c>
      <c r="AA39" s="30">
        <v>23</v>
      </c>
      <c r="AB39" s="30">
        <v>23</v>
      </c>
      <c r="AC39" s="30">
        <v>32</v>
      </c>
      <c r="AD39" s="30">
        <v>36</v>
      </c>
      <c r="AE39" s="30">
        <v>36</v>
      </c>
      <c r="AF39" s="30">
        <v>36</v>
      </c>
      <c r="AG39" s="30">
        <v>1220</v>
      </c>
      <c r="AH39" s="132"/>
    </row>
    <row r="40" spans="1:34" s="84" customFormat="1" ht="15" customHeight="1">
      <c r="A40" s="238" t="s">
        <v>118</v>
      </c>
      <c r="B40" s="41" t="s">
        <v>109</v>
      </c>
      <c r="C40" s="212"/>
      <c r="D40" s="212">
        <f>D41+D45</f>
        <v>1995</v>
      </c>
      <c r="E40" s="212">
        <f>E41+E45</f>
        <v>197</v>
      </c>
      <c r="F40" s="212">
        <f>F41+F45</f>
        <v>1798</v>
      </c>
      <c r="G40" s="212">
        <f>G41+G45</f>
        <v>189</v>
      </c>
      <c r="H40" s="212">
        <f>+H41+H45</f>
        <v>1609</v>
      </c>
      <c r="I40" s="212">
        <v>4</v>
      </c>
      <c r="J40" s="212">
        <v>5</v>
      </c>
      <c r="K40" s="212">
        <v>4</v>
      </c>
      <c r="L40" s="212">
        <v>6</v>
      </c>
      <c r="M40" s="212">
        <v>7</v>
      </c>
      <c r="N40" s="212">
        <v>5</v>
      </c>
      <c r="O40" s="212">
        <v>5</v>
      </c>
      <c r="P40" s="212">
        <f>P41+P45</f>
        <v>206</v>
      </c>
      <c r="Q40" s="212">
        <v>2</v>
      </c>
      <c r="R40" s="212">
        <v>1</v>
      </c>
      <c r="S40" s="212">
        <v>4</v>
      </c>
      <c r="T40" s="212">
        <v>4</v>
      </c>
      <c r="U40" s="212">
        <v>5</v>
      </c>
      <c r="V40" s="212">
        <v>5</v>
      </c>
      <c r="W40" s="212">
        <v>0</v>
      </c>
      <c r="X40" s="212">
        <v>36</v>
      </c>
      <c r="Y40" s="212">
        <v>36</v>
      </c>
      <c r="Z40" s="212">
        <f>Z41+Z45</f>
        <v>372</v>
      </c>
      <c r="AA40" s="212">
        <v>23</v>
      </c>
      <c r="AB40" s="212">
        <v>23</v>
      </c>
      <c r="AC40" s="212">
        <v>32</v>
      </c>
      <c r="AD40" s="212">
        <v>36</v>
      </c>
      <c r="AE40" s="212">
        <v>36</v>
      </c>
      <c r="AF40" s="212">
        <v>36</v>
      </c>
      <c r="AG40" s="212">
        <f>AG41+AG45</f>
        <v>1220</v>
      </c>
    </row>
    <row r="41" spans="1:34" s="84" customFormat="1" ht="15" customHeight="1">
      <c r="A41" s="240" t="s">
        <v>119</v>
      </c>
      <c r="B41" s="41" t="s">
        <v>181</v>
      </c>
      <c r="C41" s="212" t="s">
        <v>141</v>
      </c>
      <c r="D41" s="212">
        <f>D42+D43+D44</f>
        <v>402</v>
      </c>
      <c r="E41" s="212">
        <v>117</v>
      </c>
      <c r="F41" s="212">
        <f>F42+F43</f>
        <v>285</v>
      </c>
      <c r="G41" s="212">
        <v>115</v>
      </c>
      <c r="H41" s="212">
        <v>170</v>
      </c>
      <c r="I41" s="212">
        <v>1</v>
      </c>
      <c r="J41" s="212">
        <v>1</v>
      </c>
      <c r="K41" s="212">
        <v>1</v>
      </c>
      <c r="L41" s="212">
        <v>6</v>
      </c>
      <c r="M41" s="212">
        <v>7</v>
      </c>
      <c r="N41" s="212">
        <v>5</v>
      </c>
      <c r="O41" s="212">
        <v>5</v>
      </c>
      <c r="P41" s="212">
        <f>P42+P43+P44</f>
        <v>149</v>
      </c>
      <c r="Q41" s="212">
        <v>2</v>
      </c>
      <c r="R41" s="212">
        <v>1</v>
      </c>
      <c r="S41" s="212">
        <v>4</v>
      </c>
      <c r="T41" s="212">
        <v>2</v>
      </c>
      <c r="U41" s="212">
        <v>1</v>
      </c>
      <c r="V41" s="212">
        <v>1</v>
      </c>
      <c r="W41" s="212">
        <v>0</v>
      </c>
      <c r="X41" s="212">
        <v>0</v>
      </c>
      <c r="Y41" s="212">
        <v>0</v>
      </c>
      <c r="Z41" s="212">
        <f>Z42+Z43</f>
        <v>52</v>
      </c>
      <c r="AA41" s="225">
        <v>8</v>
      </c>
      <c r="AB41" s="225">
        <v>8</v>
      </c>
      <c r="AC41" s="225">
        <v>10</v>
      </c>
      <c r="AD41" s="212">
        <v>0</v>
      </c>
      <c r="AE41" s="225">
        <v>0</v>
      </c>
      <c r="AF41" s="225">
        <v>0</v>
      </c>
      <c r="AG41" s="225">
        <f>AG42+AG43</f>
        <v>84</v>
      </c>
      <c r="AH41" s="130"/>
    </row>
    <row r="42" spans="1:34" s="79" customFormat="1" ht="29.25" customHeight="1">
      <c r="A42" s="115" t="s">
        <v>121</v>
      </c>
      <c r="B42" s="46" t="s">
        <v>182</v>
      </c>
      <c r="C42" s="207" t="s">
        <v>183</v>
      </c>
      <c r="D42" s="207">
        <v>352</v>
      </c>
      <c r="E42" s="207">
        <v>117</v>
      </c>
      <c r="F42" s="208">
        <v>235</v>
      </c>
      <c r="G42" s="207">
        <v>115</v>
      </c>
      <c r="H42" s="208">
        <v>120</v>
      </c>
      <c r="I42" s="208">
        <v>1</v>
      </c>
      <c r="J42" s="208">
        <v>1</v>
      </c>
      <c r="K42" s="208">
        <v>1</v>
      </c>
      <c r="L42" s="208">
        <v>6</v>
      </c>
      <c r="M42" s="208">
        <v>3</v>
      </c>
      <c r="N42" s="208">
        <v>1</v>
      </c>
      <c r="O42" s="210">
        <v>2</v>
      </c>
      <c r="P42" s="204">
        <v>99</v>
      </c>
      <c r="Q42" s="208">
        <v>2</v>
      </c>
      <c r="R42" s="208">
        <v>1</v>
      </c>
      <c r="S42" s="208">
        <v>4</v>
      </c>
      <c r="T42" s="208">
        <v>2</v>
      </c>
      <c r="U42" s="208">
        <v>1</v>
      </c>
      <c r="V42" s="208">
        <v>1</v>
      </c>
      <c r="W42" s="208">
        <v>0</v>
      </c>
      <c r="X42" s="208">
        <v>0</v>
      </c>
      <c r="Y42" s="205">
        <v>0</v>
      </c>
      <c r="Z42" s="204">
        <v>52</v>
      </c>
      <c r="AA42" s="226">
        <v>8</v>
      </c>
      <c r="AB42" s="226">
        <v>8</v>
      </c>
      <c r="AC42" s="227">
        <v>10</v>
      </c>
      <c r="AD42" s="204">
        <v>0</v>
      </c>
      <c r="AE42" s="260">
        <v>0</v>
      </c>
      <c r="AF42" s="275">
        <v>0</v>
      </c>
      <c r="AG42" s="228">
        <v>84</v>
      </c>
    </row>
    <row r="43" spans="1:34" s="79" customFormat="1" ht="15" customHeight="1">
      <c r="A43" s="241" t="s">
        <v>184</v>
      </c>
      <c r="B43" s="46" t="s">
        <v>165</v>
      </c>
      <c r="C43" s="207" t="s">
        <v>38</v>
      </c>
      <c r="D43" s="207">
        <v>50</v>
      </c>
      <c r="E43" s="207">
        <v>0</v>
      </c>
      <c r="F43" s="208">
        <v>50</v>
      </c>
      <c r="G43" s="207">
        <v>0</v>
      </c>
      <c r="H43" s="208">
        <v>50</v>
      </c>
      <c r="I43" s="208">
        <v>0</v>
      </c>
      <c r="J43" s="208">
        <v>0</v>
      </c>
      <c r="K43" s="208">
        <v>0</v>
      </c>
      <c r="L43" s="208">
        <v>0</v>
      </c>
      <c r="M43" s="208">
        <v>4</v>
      </c>
      <c r="N43" s="208">
        <v>4</v>
      </c>
      <c r="O43" s="210">
        <v>3</v>
      </c>
      <c r="P43" s="204">
        <v>50</v>
      </c>
      <c r="Q43" s="208">
        <v>0</v>
      </c>
      <c r="R43" s="208">
        <v>0</v>
      </c>
      <c r="S43" s="208">
        <v>0</v>
      </c>
      <c r="T43" s="208">
        <v>0</v>
      </c>
      <c r="U43" s="208">
        <v>0</v>
      </c>
      <c r="V43" s="208">
        <v>0</v>
      </c>
      <c r="W43" s="208">
        <v>0</v>
      </c>
      <c r="X43" s="208">
        <v>0</v>
      </c>
      <c r="Y43" s="205">
        <v>0</v>
      </c>
      <c r="Z43" s="204">
        <v>0</v>
      </c>
      <c r="AA43" s="226">
        <v>0</v>
      </c>
      <c r="AB43" s="226">
        <v>0</v>
      </c>
      <c r="AC43" s="227">
        <v>0</v>
      </c>
      <c r="AD43" s="204">
        <v>0</v>
      </c>
      <c r="AE43" s="260">
        <v>0</v>
      </c>
      <c r="AF43" s="275">
        <v>0</v>
      </c>
      <c r="AG43" s="228">
        <v>0</v>
      </c>
    </row>
    <row r="44" spans="1:34" s="79" customFormat="1" ht="30" customHeight="1">
      <c r="A44" s="242"/>
      <c r="B44" s="46" t="s">
        <v>185</v>
      </c>
      <c r="C44" s="207"/>
      <c r="D44" s="207">
        <v>0</v>
      </c>
      <c r="E44" s="207">
        <v>0</v>
      </c>
      <c r="F44" s="208">
        <v>0</v>
      </c>
      <c r="G44" s="207">
        <v>0</v>
      </c>
      <c r="H44" s="208">
        <v>0</v>
      </c>
      <c r="I44" s="208">
        <v>0</v>
      </c>
      <c r="J44" s="208">
        <v>0</v>
      </c>
      <c r="K44" s="208">
        <v>0</v>
      </c>
      <c r="L44" s="208">
        <v>0</v>
      </c>
      <c r="M44" s="208">
        <v>0</v>
      </c>
      <c r="N44" s="208">
        <v>0</v>
      </c>
      <c r="O44" s="210">
        <v>0</v>
      </c>
      <c r="P44" s="204">
        <v>0</v>
      </c>
      <c r="Q44" s="208" t="s">
        <v>140</v>
      </c>
      <c r="R44" s="208" t="s">
        <v>140</v>
      </c>
      <c r="S44" s="208" t="s">
        <v>140</v>
      </c>
      <c r="T44" s="208" t="s">
        <v>140</v>
      </c>
      <c r="U44" s="208" t="s">
        <v>140</v>
      </c>
      <c r="V44" s="208" t="s">
        <v>140</v>
      </c>
      <c r="W44" s="208">
        <v>0</v>
      </c>
      <c r="X44" s="208">
        <v>0</v>
      </c>
      <c r="Y44" s="205">
        <v>0</v>
      </c>
      <c r="Z44" s="204">
        <v>0</v>
      </c>
      <c r="AA44" s="226" t="s">
        <v>140</v>
      </c>
      <c r="AB44" s="226" t="s">
        <v>140</v>
      </c>
      <c r="AC44" s="227">
        <v>0</v>
      </c>
      <c r="AD44" s="204">
        <v>0</v>
      </c>
      <c r="AE44" s="260">
        <v>0</v>
      </c>
      <c r="AF44" s="275">
        <v>0</v>
      </c>
      <c r="AG44" s="228">
        <v>0</v>
      </c>
    </row>
    <row r="45" spans="1:34" s="84" customFormat="1" ht="30" customHeight="1">
      <c r="A45" s="240" t="s">
        <v>125</v>
      </c>
      <c r="B45" s="41" t="s">
        <v>186</v>
      </c>
      <c r="C45" s="212" t="s">
        <v>141</v>
      </c>
      <c r="D45" s="212">
        <f>D46+D47+D48+D50</f>
        <v>1593</v>
      </c>
      <c r="E45" s="212">
        <f>E46+E47+E48+E50</f>
        <v>80</v>
      </c>
      <c r="F45" s="212">
        <f>F46+F47+F48+F50</f>
        <v>1513</v>
      </c>
      <c r="G45" s="212">
        <v>74</v>
      </c>
      <c r="H45" s="212">
        <f>H46+H47+H48+H50</f>
        <v>1439</v>
      </c>
      <c r="I45" s="212">
        <v>3</v>
      </c>
      <c r="J45" s="212">
        <v>4</v>
      </c>
      <c r="K45" s="212">
        <v>3</v>
      </c>
      <c r="L45" s="212">
        <v>0</v>
      </c>
      <c r="M45" s="212">
        <v>0</v>
      </c>
      <c r="N45" s="212">
        <v>0</v>
      </c>
      <c r="O45" s="212">
        <v>0</v>
      </c>
      <c r="P45" s="212">
        <f>P46+P47+P48+P49+P50</f>
        <v>57</v>
      </c>
      <c r="Q45" s="213">
        <v>0</v>
      </c>
      <c r="R45" s="212">
        <v>0</v>
      </c>
      <c r="S45" s="212">
        <v>0</v>
      </c>
      <c r="T45" s="212">
        <v>2</v>
      </c>
      <c r="U45" s="212">
        <v>4</v>
      </c>
      <c r="V45" s="212">
        <v>4</v>
      </c>
      <c r="W45" s="213">
        <v>0</v>
      </c>
      <c r="X45" s="212">
        <v>36</v>
      </c>
      <c r="Y45" s="212">
        <v>36</v>
      </c>
      <c r="Z45" s="212">
        <f>Z46+Z47+Z48+Z50</f>
        <v>320</v>
      </c>
      <c r="AA45" s="225">
        <v>15</v>
      </c>
      <c r="AB45" s="225">
        <v>15</v>
      </c>
      <c r="AC45" s="225">
        <v>22</v>
      </c>
      <c r="AD45" s="212">
        <v>36</v>
      </c>
      <c r="AE45" s="225">
        <v>36</v>
      </c>
      <c r="AF45" s="225">
        <v>36</v>
      </c>
      <c r="AG45" s="225">
        <f>AG46+AG47+AG48+AG49+AG50</f>
        <v>1136</v>
      </c>
    </row>
    <row r="46" spans="1:34" s="48" customFormat="1" ht="15" customHeight="1">
      <c r="A46" s="243" t="s">
        <v>131</v>
      </c>
      <c r="B46" s="46" t="s">
        <v>187</v>
      </c>
      <c r="C46" s="208" t="s">
        <v>36</v>
      </c>
      <c r="D46" s="208">
        <f>E46+F46</f>
        <v>240</v>
      </c>
      <c r="E46" s="208">
        <v>80</v>
      </c>
      <c r="F46" s="208">
        <f>P46+Z46+AG46+AG47</f>
        <v>160</v>
      </c>
      <c r="G46" s="208">
        <v>74</v>
      </c>
      <c r="H46" s="208">
        <v>86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10">
        <v>0</v>
      </c>
      <c r="P46" s="204">
        <v>0</v>
      </c>
      <c r="Q46" s="208">
        <v>0</v>
      </c>
      <c r="R46" s="208">
        <v>0</v>
      </c>
      <c r="S46" s="208">
        <v>0</v>
      </c>
      <c r="T46" s="208">
        <v>2</v>
      </c>
      <c r="U46" s="208">
        <v>4</v>
      </c>
      <c r="V46" s="208">
        <v>4</v>
      </c>
      <c r="W46" s="208">
        <v>0</v>
      </c>
      <c r="X46" s="208">
        <v>0</v>
      </c>
      <c r="Y46" s="205">
        <v>0</v>
      </c>
      <c r="Z46" s="204">
        <v>68</v>
      </c>
      <c r="AA46" s="226">
        <v>8</v>
      </c>
      <c r="AB46" s="226">
        <v>8</v>
      </c>
      <c r="AC46" s="227">
        <v>14</v>
      </c>
      <c r="AD46" s="204">
        <v>0</v>
      </c>
      <c r="AE46" s="260">
        <v>0</v>
      </c>
      <c r="AF46" s="275">
        <v>0</v>
      </c>
      <c r="AG46" s="228">
        <v>92</v>
      </c>
    </row>
    <row r="47" spans="1:34" s="48" customFormat="1" ht="15" customHeight="1">
      <c r="A47" s="243" t="s">
        <v>188</v>
      </c>
      <c r="B47" s="46" t="s">
        <v>124</v>
      </c>
      <c r="C47" s="208" t="s">
        <v>38</v>
      </c>
      <c r="D47" s="208">
        <v>57</v>
      </c>
      <c r="E47" s="208">
        <v>0</v>
      </c>
      <c r="F47" s="208">
        <v>57</v>
      </c>
      <c r="G47" s="208">
        <v>0</v>
      </c>
      <c r="H47" s="208">
        <v>57</v>
      </c>
      <c r="I47" s="208">
        <v>3</v>
      </c>
      <c r="J47" s="208">
        <v>4</v>
      </c>
      <c r="K47" s="208">
        <v>3</v>
      </c>
      <c r="L47" s="208">
        <v>0</v>
      </c>
      <c r="M47" s="208">
        <v>0</v>
      </c>
      <c r="N47" s="208">
        <v>0</v>
      </c>
      <c r="O47" s="210">
        <v>0</v>
      </c>
      <c r="P47" s="204">
        <v>57</v>
      </c>
      <c r="Q47" s="208">
        <v>0</v>
      </c>
      <c r="R47" s="208">
        <v>0</v>
      </c>
      <c r="S47" s="208">
        <v>0</v>
      </c>
      <c r="T47" s="208">
        <v>0</v>
      </c>
      <c r="U47" s="208">
        <v>0</v>
      </c>
      <c r="V47" s="208">
        <v>0</v>
      </c>
      <c r="W47" s="208">
        <v>0</v>
      </c>
      <c r="X47" s="208">
        <v>0</v>
      </c>
      <c r="Y47" s="205">
        <v>0</v>
      </c>
      <c r="Z47" s="204">
        <v>0</v>
      </c>
      <c r="AA47" s="226">
        <v>0</v>
      </c>
      <c r="AB47" s="226">
        <v>0</v>
      </c>
      <c r="AC47" s="227">
        <v>0</v>
      </c>
      <c r="AD47" s="204">
        <v>0</v>
      </c>
      <c r="AE47" s="260">
        <v>0</v>
      </c>
      <c r="AF47" s="275">
        <v>0</v>
      </c>
      <c r="AG47" s="228">
        <v>0</v>
      </c>
    </row>
    <row r="48" spans="1:34" s="48" customFormat="1" ht="15" customHeight="1">
      <c r="A48" s="243" t="s">
        <v>189</v>
      </c>
      <c r="B48" s="46" t="s">
        <v>190</v>
      </c>
      <c r="C48" s="208" t="s">
        <v>38</v>
      </c>
      <c r="D48" s="208">
        <v>216</v>
      </c>
      <c r="E48" s="208">
        <v>0</v>
      </c>
      <c r="F48" s="208">
        <f>Z48+AG48</f>
        <v>216</v>
      </c>
      <c r="G48" s="208">
        <v>0</v>
      </c>
      <c r="H48" s="208">
        <v>216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10">
        <v>0</v>
      </c>
      <c r="P48" s="204">
        <v>0</v>
      </c>
      <c r="Q48" s="208">
        <v>0</v>
      </c>
      <c r="R48" s="208">
        <v>0</v>
      </c>
      <c r="S48" s="208">
        <v>0</v>
      </c>
      <c r="T48" s="208">
        <v>0</v>
      </c>
      <c r="U48" s="208">
        <v>0</v>
      </c>
      <c r="V48" s="208">
        <v>0</v>
      </c>
      <c r="W48" s="208">
        <v>0</v>
      </c>
      <c r="X48" s="208">
        <v>36</v>
      </c>
      <c r="Y48" s="205">
        <v>0</v>
      </c>
      <c r="Z48" s="204">
        <v>72</v>
      </c>
      <c r="AA48" s="226">
        <v>7</v>
      </c>
      <c r="AB48" s="226">
        <v>7</v>
      </c>
      <c r="AC48" s="227">
        <v>8</v>
      </c>
      <c r="AD48" s="204">
        <v>0</v>
      </c>
      <c r="AE48" s="260">
        <v>36</v>
      </c>
      <c r="AF48" s="275">
        <v>0</v>
      </c>
      <c r="AG48" s="228">
        <v>144</v>
      </c>
    </row>
    <row r="49" spans="1:37" s="79" customFormat="1" ht="29.25" customHeight="1">
      <c r="A49" s="242"/>
      <c r="B49" s="49" t="s">
        <v>132</v>
      </c>
      <c r="C49" s="210">
        <v>0</v>
      </c>
      <c r="D49" s="208">
        <v>0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10">
        <v>0</v>
      </c>
      <c r="P49" s="204">
        <v>0</v>
      </c>
      <c r="Q49" s="208" t="s">
        <v>140</v>
      </c>
      <c r="R49" s="208" t="s">
        <v>140</v>
      </c>
      <c r="S49" s="208" t="s">
        <v>140</v>
      </c>
      <c r="T49" s="208" t="s">
        <v>140</v>
      </c>
      <c r="U49" s="208" t="s">
        <v>140</v>
      </c>
      <c r="V49" s="208" t="s">
        <v>140</v>
      </c>
      <c r="W49" s="208" t="s">
        <v>140</v>
      </c>
      <c r="X49" s="208">
        <v>0</v>
      </c>
      <c r="Y49" s="205">
        <v>0</v>
      </c>
      <c r="Z49" s="204">
        <v>0</v>
      </c>
      <c r="AA49" s="226" t="s">
        <v>140</v>
      </c>
      <c r="AB49" s="226" t="s">
        <v>140</v>
      </c>
      <c r="AC49" s="227" t="s">
        <v>140</v>
      </c>
      <c r="AD49" s="204">
        <v>0</v>
      </c>
      <c r="AE49" s="260" t="s">
        <v>140</v>
      </c>
      <c r="AF49" s="275">
        <v>0</v>
      </c>
      <c r="AG49" s="228">
        <v>0</v>
      </c>
    </row>
    <row r="50" spans="1:37" s="79" customFormat="1" ht="15" customHeight="1">
      <c r="A50" s="244" t="s">
        <v>191</v>
      </c>
      <c r="B50" s="46" t="s">
        <v>102</v>
      </c>
      <c r="C50" s="208" t="s">
        <v>148</v>
      </c>
      <c r="D50" s="208">
        <v>1080</v>
      </c>
      <c r="E50" s="208">
        <v>0</v>
      </c>
      <c r="F50" s="208">
        <f>Z50+AG50</f>
        <v>1080</v>
      </c>
      <c r="G50" s="208">
        <v>0</v>
      </c>
      <c r="H50" s="208">
        <v>1080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10">
        <v>0</v>
      </c>
      <c r="P50" s="204">
        <v>0</v>
      </c>
      <c r="Q50" s="207">
        <v>0</v>
      </c>
      <c r="R50" s="207">
        <v>0</v>
      </c>
      <c r="S50" s="207">
        <v>0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5">
        <v>36</v>
      </c>
      <c r="Z50" s="204">
        <v>180</v>
      </c>
      <c r="AA50" s="226">
        <v>0</v>
      </c>
      <c r="AB50" s="226">
        <v>0</v>
      </c>
      <c r="AC50" s="227">
        <v>0</v>
      </c>
      <c r="AD50" s="204">
        <v>36</v>
      </c>
      <c r="AE50" s="260">
        <v>0</v>
      </c>
      <c r="AF50" s="275">
        <v>36</v>
      </c>
      <c r="AG50" s="228">
        <v>900</v>
      </c>
    </row>
    <row r="51" spans="1:37" customFormat="1" ht="15" customHeight="1">
      <c r="A51" s="245"/>
      <c r="B51" s="53"/>
      <c r="C51" s="203"/>
      <c r="D51" s="203"/>
      <c r="E51" s="203"/>
      <c r="F51" s="206"/>
      <c r="G51" s="203"/>
      <c r="H51" s="203"/>
      <c r="I51" s="203">
        <v>0</v>
      </c>
      <c r="J51" s="203">
        <v>0</v>
      </c>
      <c r="K51" s="203">
        <v>0</v>
      </c>
      <c r="L51" s="203">
        <v>0</v>
      </c>
      <c r="M51" s="203">
        <v>0</v>
      </c>
      <c r="N51" s="203">
        <v>0</v>
      </c>
      <c r="O51" s="203">
        <v>0</v>
      </c>
      <c r="P51" s="206">
        <v>1398</v>
      </c>
      <c r="Q51" s="203">
        <v>0</v>
      </c>
      <c r="R51" s="203">
        <v>0</v>
      </c>
      <c r="S51" s="203">
        <v>0</v>
      </c>
      <c r="T51" s="203">
        <v>0</v>
      </c>
      <c r="U51" s="203">
        <v>0</v>
      </c>
      <c r="V51" s="203">
        <v>0</v>
      </c>
      <c r="W51" s="203">
        <v>0</v>
      </c>
      <c r="X51" s="203">
        <v>0</v>
      </c>
      <c r="Y51" s="206">
        <v>0</v>
      </c>
      <c r="Z51" s="206">
        <v>1396</v>
      </c>
      <c r="AA51" s="229">
        <v>0</v>
      </c>
      <c r="AB51" s="229">
        <v>0</v>
      </c>
      <c r="AC51" s="229">
        <v>0</v>
      </c>
      <c r="AD51" s="206">
        <v>0</v>
      </c>
      <c r="AE51" s="229">
        <v>0</v>
      </c>
      <c r="AF51" s="229">
        <v>0</v>
      </c>
      <c r="AG51" s="229">
        <v>1332</v>
      </c>
      <c r="AK51" s="87"/>
    </row>
    <row r="52" spans="1:37" s="79" customFormat="1" ht="15" customHeight="1">
      <c r="A52" s="246"/>
      <c r="B52" s="55" t="s">
        <v>91</v>
      </c>
      <c r="C52" s="25"/>
      <c r="D52" s="25">
        <v>5381</v>
      </c>
      <c r="E52" s="25">
        <v>1255</v>
      </c>
      <c r="F52" s="25">
        <v>4126</v>
      </c>
      <c r="G52" s="25">
        <v>1878</v>
      </c>
      <c r="H52" s="25">
        <v>2248</v>
      </c>
      <c r="I52" s="25">
        <v>35</v>
      </c>
      <c r="J52" s="25">
        <v>35</v>
      </c>
      <c r="K52" s="25">
        <v>35</v>
      </c>
      <c r="L52" s="25">
        <v>35</v>
      </c>
      <c r="M52" s="25">
        <v>35</v>
      </c>
      <c r="N52" s="25">
        <v>35</v>
      </c>
      <c r="O52" s="25">
        <v>35</v>
      </c>
      <c r="P52" s="25">
        <v>1398</v>
      </c>
      <c r="Q52" s="25">
        <v>36</v>
      </c>
      <c r="R52" s="25">
        <v>36</v>
      </c>
      <c r="S52" s="25">
        <v>36</v>
      </c>
      <c r="T52" s="25">
        <v>36</v>
      </c>
      <c r="U52" s="25">
        <v>36</v>
      </c>
      <c r="V52" s="25">
        <v>36</v>
      </c>
      <c r="W52" s="25">
        <v>35</v>
      </c>
      <c r="X52" s="25">
        <v>36</v>
      </c>
      <c r="Y52" s="25">
        <v>36</v>
      </c>
      <c r="Z52" s="25">
        <v>1396</v>
      </c>
      <c r="AA52" s="25">
        <v>36</v>
      </c>
      <c r="AB52" s="25">
        <v>36</v>
      </c>
      <c r="AC52" s="25">
        <v>36</v>
      </c>
      <c r="AD52" s="25">
        <v>36</v>
      </c>
      <c r="AE52" s="25">
        <v>36</v>
      </c>
      <c r="AF52" s="25">
        <v>36</v>
      </c>
      <c r="AG52" s="25">
        <v>1332</v>
      </c>
      <c r="AH52" s="133"/>
      <c r="AI52" s="133"/>
      <c r="AJ52" s="133"/>
      <c r="AK52" s="133"/>
    </row>
    <row r="53" spans="1:37" s="79" customFormat="1" ht="15" customHeight="1">
      <c r="A53" s="233"/>
      <c r="B53" s="57" t="s">
        <v>175</v>
      </c>
      <c r="C53" s="207" t="s">
        <v>95</v>
      </c>
      <c r="D53" s="208">
        <v>36</v>
      </c>
      <c r="E53" s="207">
        <v>0</v>
      </c>
      <c r="F53" s="208">
        <v>36</v>
      </c>
      <c r="G53" s="208">
        <v>36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210">
        <v>0</v>
      </c>
      <c r="P53" s="204">
        <v>0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5">
        <v>0</v>
      </c>
      <c r="Z53" s="204">
        <v>36</v>
      </c>
      <c r="AA53" s="210">
        <v>0</v>
      </c>
      <c r="AB53" s="210">
        <v>0</v>
      </c>
      <c r="AC53" s="207">
        <v>0</v>
      </c>
      <c r="AD53" s="204">
        <v>0</v>
      </c>
      <c r="AE53" s="258">
        <v>0</v>
      </c>
      <c r="AF53" s="205">
        <v>0</v>
      </c>
      <c r="AG53" s="204">
        <v>0</v>
      </c>
    </row>
    <row r="54" spans="1:37" s="79" customFormat="1" ht="15" customHeight="1">
      <c r="A54" s="233"/>
      <c r="B54" s="57" t="s">
        <v>94</v>
      </c>
      <c r="C54" s="207" t="s">
        <v>108</v>
      </c>
      <c r="D54" s="208">
        <v>72</v>
      </c>
      <c r="E54" s="207">
        <v>0</v>
      </c>
      <c r="F54" s="208">
        <v>72</v>
      </c>
      <c r="G54" s="208">
        <v>72</v>
      </c>
      <c r="H54" s="207">
        <v>0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10">
        <v>0</v>
      </c>
      <c r="P54" s="204">
        <v>0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  <c r="V54" s="207">
        <v>0</v>
      </c>
      <c r="W54" s="207">
        <v>0</v>
      </c>
      <c r="X54" s="207">
        <v>0</v>
      </c>
      <c r="Y54" s="205">
        <v>0</v>
      </c>
      <c r="Z54" s="204">
        <v>0</v>
      </c>
      <c r="AA54" s="210">
        <v>0</v>
      </c>
      <c r="AB54" s="210">
        <v>0</v>
      </c>
      <c r="AC54" s="207">
        <v>0</v>
      </c>
      <c r="AD54" s="204">
        <v>0</v>
      </c>
      <c r="AE54" s="258">
        <v>0</v>
      </c>
      <c r="AF54" s="205">
        <v>0</v>
      </c>
      <c r="AG54" s="204">
        <v>72</v>
      </c>
    </row>
    <row r="55" spans="1:37" s="79" customFormat="1" ht="15" customHeight="1">
      <c r="A55" s="233"/>
      <c r="B55" s="57" t="s">
        <v>96</v>
      </c>
      <c r="C55" s="207" t="s">
        <v>108</v>
      </c>
      <c r="D55" s="208">
        <v>72</v>
      </c>
      <c r="E55" s="207">
        <v>0</v>
      </c>
      <c r="F55" s="208">
        <v>72</v>
      </c>
      <c r="G55" s="208">
        <v>72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10">
        <v>0</v>
      </c>
      <c r="P55" s="204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5">
        <v>0</v>
      </c>
      <c r="Z55" s="204">
        <v>0</v>
      </c>
      <c r="AA55" s="210">
        <v>0</v>
      </c>
      <c r="AB55" s="210">
        <v>0</v>
      </c>
      <c r="AC55" s="207">
        <v>0</v>
      </c>
      <c r="AD55" s="204">
        <v>0</v>
      </c>
      <c r="AE55" s="258">
        <v>0</v>
      </c>
      <c r="AF55" s="205">
        <v>0</v>
      </c>
      <c r="AG55" s="204">
        <v>72</v>
      </c>
    </row>
    <row r="56" spans="1:37" customFormat="1" ht="15" customHeight="1">
      <c r="A56" s="233"/>
      <c r="B56" s="59" t="s">
        <v>97</v>
      </c>
      <c r="C56" s="207"/>
      <c r="D56" s="208">
        <v>240</v>
      </c>
      <c r="E56" s="207">
        <v>0</v>
      </c>
      <c r="F56" s="208">
        <v>240</v>
      </c>
      <c r="G56" s="208">
        <v>240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10">
        <v>0</v>
      </c>
      <c r="P56" s="204">
        <v>80</v>
      </c>
      <c r="Q56" s="207">
        <v>0</v>
      </c>
      <c r="R56" s="207">
        <v>0</v>
      </c>
      <c r="S56" s="207">
        <v>0</v>
      </c>
      <c r="T56" s="207">
        <v>0</v>
      </c>
      <c r="U56" s="207">
        <v>0</v>
      </c>
      <c r="V56" s="207">
        <v>0</v>
      </c>
      <c r="W56" s="207">
        <v>0</v>
      </c>
      <c r="X56" s="207">
        <v>0</v>
      </c>
      <c r="Y56" s="205">
        <v>0</v>
      </c>
      <c r="Z56" s="204">
        <v>80</v>
      </c>
      <c r="AA56" s="210">
        <v>0</v>
      </c>
      <c r="AB56" s="210">
        <v>0</v>
      </c>
      <c r="AC56" s="207">
        <v>0</v>
      </c>
      <c r="AD56" s="204">
        <v>0</v>
      </c>
      <c r="AE56" s="258">
        <v>0</v>
      </c>
      <c r="AF56" s="205">
        <v>0</v>
      </c>
      <c r="AG56" s="204">
        <v>80</v>
      </c>
      <c r="AK56" s="127"/>
    </row>
    <row r="57" spans="1:37" s="91" customFormat="1" ht="15" customHeight="1">
      <c r="A57" s="147"/>
      <c r="B57" s="89" t="s">
        <v>98</v>
      </c>
      <c r="C57" s="206"/>
      <c r="D57" s="206">
        <v>154</v>
      </c>
      <c r="E57" s="206">
        <v>0</v>
      </c>
      <c r="F57" s="206">
        <v>154</v>
      </c>
      <c r="G57" s="206">
        <v>154</v>
      </c>
      <c r="H57" s="206">
        <v>0</v>
      </c>
      <c r="I57" s="206">
        <v>2</v>
      </c>
      <c r="J57" s="206">
        <v>2</v>
      </c>
      <c r="K57" s="206">
        <v>2</v>
      </c>
      <c r="L57" s="206">
        <v>2</v>
      </c>
      <c r="M57" s="206">
        <v>2</v>
      </c>
      <c r="N57" s="206">
        <v>2</v>
      </c>
      <c r="O57" s="206">
        <v>0</v>
      </c>
      <c r="P57" s="206">
        <v>68</v>
      </c>
      <c r="Q57" s="206">
        <v>2</v>
      </c>
      <c r="R57" s="206">
        <v>2</v>
      </c>
      <c r="S57" s="206">
        <v>2</v>
      </c>
      <c r="T57" s="206">
        <v>2</v>
      </c>
      <c r="U57" s="206">
        <v>1</v>
      </c>
      <c r="V57" s="206">
        <v>2</v>
      </c>
      <c r="W57" s="206">
        <v>1</v>
      </c>
      <c r="X57" s="206">
        <v>0</v>
      </c>
      <c r="Y57" s="206">
        <v>0</v>
      </c>
      <c r="Z57" s="206">
        <v>54</v>
      </c>
      <c r="AA57" s="206">
        <v>0</v>
      </c>
      <c r="AB57" s="206">
        <v>0</v>
      </c>
      <c r="AC57" s="206">
        <v>0</v>
      </c>
      <c r="AD57" s="206">
        <v>0</v>
      </c>
      <c r="AE57" s="206">
        <v>0</v>
      </c>
      <c r="AF57" s="206">
        <v>0</v>
      </c>
      <c r="AG57" s="206">
        <v>32</v>
      </c>
      <c r="AH57" s="134"/>
      <c r="AI57" s="134"/>
      <c r="AJ57" s="134"/>
    </row>
    <row r="58" spans="1:37" s="79" customFormat="1" ht="15" customHeight="1">
      <c r="A58" s="146"/>
      <c r="B58" s="71" t="s">
        <v>115</v>
      </c>
      <c r="C58" s="207"/>
      <c r="D58" s="207">
        <v>34</v>
      </c>
      <c r="E58" s="207">
        <v>0</v>
      </c>
      <c r="F58" s="208">
        <v>34</v>
      </c>
      <c r="G58" s="208">
        <v>34</v>
      </c>
      <c r="H58" s="207">
        <v>0</v>
      </c>
      <c r="I58" s="207">
        <v>0</v>
      </c>
      <c r="J58" s="207">
        <v>0</v>
      </c>
      <c r="K58" s="207">
        <v>0</v>
      </c>
      <c r="L58" s="207">
        <v>0</v>
      </c>
      <c r="M58" s="207">
        <v>9</v>
      </c>
      <c r="N58" s="207">
        <v>0</v>
      </c>
      <c r="O58" s="210">
        <v>0</v>
      </c>
      <c r="P58" s="204">
        <v>0</v>
      </c>
      <c r="Q58" s="211">
        <v>2</v>
      </c>
      <c r="R58" s="211">
        <v>2</v>
      </c>
      <c r="S58" s="211">
        <v>2</v>
      </c>
      <c r="T58" s="211">
        <v>2</v>
      </c>
      <c r="U58" s="211">
        <v>0</v>
      </c>
      <c r="V58" s="211">
        <v>0</v>
      </c>
      <c r="W58" s="211">
        <v>0</v>
      </c>
      <c r="X58" s="211">
        <v>0</v>
      </c>
      <c r="Y58" s="205">
        <v>0</v>
      </c>
      <c r="Z58" s="204">
        <v>34</v>
      </c>
      <c r="AA58" s="210">
        <v>0</v>
      </c>
      <c r="AB58" s="210">
        <v>0</v>
      </c>
      <c r="AC58" s="207">
        <v>0</v>
      </c>
      <c r="AD58" s="204">
        <v>0</v>
      </c>
      <c r="AE58" s="258">
        <v>0</v>
      </c>
      <c r="AF58" s="205">
        <v>0</v>
      </c>
      <c r="AG58" s="204">
        <v>0</v>
      </c>
    </row>
    <row r="59" spans="1:37" customFormat="1" ht="15" customHeight="1">
      <c r="A59" s="146"/>
      <c r="B59" s="105" t="s">
        <v>112</v>
      </c>
      <c r="C59" s="207"/>
      <c r="D59" s="207">
        <v>34</v>
      </c>
      <c r="E59" s="207">
        <v>0</v>
      </c>
      <c r="F59" s="208">
        <v>34</v>
      </c>
      <c r="G59" s="208">
        <v>34</v>
      </c>
      <c r="H59" s="207">
        <v>0</v>
      </c>
      <c r="I59" s="207">
        <v>0</v>
      </c>
      <c r="J59" s="207">
        <v>0</v>
      </c>
      <c r="K59" s="207">
        <v>0</v>
      </c>
      <c r="L59" s="207">
        <v>2</v>
      </c>
      <c r="M59" s="207">
        <v>2</v>
      </c>
      <c r="N59" s="207">
        <v>2</v>
      </c>
      <c r="O59" s="210">
        <v>0</v>
      </c>
      <c r="P59" s="204">
        <v>34</v>
      </c>
      <c r="Q59" s="207">
        <v>0</v>
      </c>
      <c r="R59" s="207">
        <v>0</v>
      </c>
      <c r="S59" s="207">
        <v>0</v>
      </c>
      <c r="T59" s="207">
        <v>0</v>
      </c>
      <c r="U59" s="207">
        <v>0</v>
      </c>
      <c r="V59" s="207">
        <v>0</v>
      </c>
      <c r="W59" s="207">
        <v>0</v>
      </c>
      <c r="X59" s="207">
        <v>0</v>
      </c>
      <c r="Y59" s="205">
        <v>0</v>
      </c>
      <c r="Z59" s="204">
        <v>0</v>
      </c>
      <c r="AA59" s="210">
        <v>0</v>
      </c>
      <c r="AB59" s="210">
        <v>0</v>
      </c>
      <c r="AC59" s="207">
        <v>0</v>
      </c>
      <c r="AD59" s="204">
        <v>0</v>
      </c>
      <c r="AE59" s="258">
        <v>0</v>
      </c>
      <c r="AF59" s="205">
        <v>0</v>
      </c>
      <c r="AG59" s="204">
        <v>0</v>
      </c>
      <c r="AK59" s="64"/>
    </row>
    <row r="60" spans="1:37" customFormat="1" ht="15" customHeight="1">
      <c r="A60" s="146"/>
      <c r="B60" s="105" t="s">
        <v>111</v>
      </c>
      <c r="C60" s="207"/>
      <c r="D60" s="207">
        <v>34</v>
      </c>
      <c r="E60" s="207">
        <v>0</v>
      </c>
      <c r="F60" s="208">
        <v>34</v>
      </c>
      <c r="G60" s="208">
        <v>34</v>
      </c>
      <c r="H60" s="207">
        <v>0</v>
      </c>
      <c r="I60" s="207">
        <v>2</v>
      </c>
      <c r="J60" s="207">
        <v>2</v>
      </c>
      <c r="K60" s="207">
        <v>2</v>
      </c>
      <c r="L60" s="207">
        <v>0</v>
      </c>
      <c r="M60" s="207">
        <v>0</v>
      </c>
      <c r="N60" s="207">
        <v>0</v>
      </c>
      <c r="O60" s="210">
        <v>0</v>
      </c>
      <c r="P60" s="204">
        <v>34</v>
      </c>
      <c r="Q60" s="207">
        <v>0</v>
      </c>
      <c r="R60" s="207">
        <v>0</v>
      </c>
      <c r="S60" s="207">
        <v>0</v>
      </c>
      <c r="T60" s="207">
        <v>0</v>
      </c>
      <c r="U60" s="207">
        <v>0</v>
      </c>
      <c r="V60" s="207">
        <v>0</v>
      </c>
      <c r="W60" s="207">
        <v>0</v>
      </c>
      <c r="X60" s="207">
        <v>0</v>
      </c>
      <c r="Y60" s="205">
        <v>0</v>
      </c>
      <c r="Z60" s="204">
        <v>0</v>
      </c>
      <c r="AA60" s="210">
        <v>0</v>
      </c>
      <c r="AB60" s="210">
        <v>0</v>
      </c>
      <c r="AC60" s="207">
        <v>0</v>
      </c>
      <c r="AD60" s="204">
        <v>0</v>
      </c>
      <c r="AE60" s="258">
        <v>0</v>
      </c>
      <c r="AF60" s="205">
        <v>0</v>
      </c>
      <c r="AG60" s="204">
        <v>0</v>
      </c>
      <c r="AK60" s="64"/>
    </row>
    <row r="61" spans="1:37" s="79" customFormat="1" ht="15" customHeight="1">
      <c r="A61" s="247"/>
      <c r="B61" s="57" t="s">
        <v>192</v>
      </c>
      <c r="C61" s="207"/>
      <c r="D61" s="207">
        <v>52</v>
      </c>
      <c r="E61" s="207">
        <v>0</v>
      </c>
      <c r="F61" s="208">
        <v>52</v>
      </c>
      <c r="G61" s="208">
        <v>52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  <c r="O61" s="210">
        <v>0</v>
      </c>
      <c r="P61" s="204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1</v>
      </c>
      <c r="V61" s="207">
        <v>2</v>
      </c>
      <c r="W61" s="207">
        <v>1</v>
      </c>
      <c r="X61" s="207">
        <v>0</v>
      </c>
      <c r="Y61" s="205">
        <v>0</v>
      </c>
      <c r="Z61" s="204">
        <v>20</v>
      </c>
      <c r="AA61" s="210">
        <v>3</v>
      </c>
      <c r="AB61" s="210">
        <v>3</v>
      </c>
      <c r="AC61" s="207">
        <v>4</v>
      </c>
      <c r="AD61" s="204">
        <v>0</v>
      </c>
      <c r="AE61" s="258">
        <v>0</v>
      </c>
      <c r="AF61" s="205">
        <v>0</v>
      </c>
      <c r="AG61" s="204">
        <v>32</v>
      </c>
      <c r="AK61" s="65"/>
    </row>
    <row r="62" spans="1:37" customFormat="1" ht="15" customHeight="1">
      <c r="A62" s="248"/>
      <c r="B62" s="94" t="s">
        <v>99</v>
      </c>
      <c r="C62" s="214"/>
      <c r="D62" s="214">
        <f>D52+D53+D54+D55+D56+D57</f>
        <v>5955</v>
      </c>
      <c r="E62" s="214">
        <v>1255</v>
      </c>
      <c r="F62" s="214">
        <f>F52+F53+F54+F55+F56+F57</f>
        <v>4700</v>
      </c>
      <c r="G62" s="214">
        <f>G52+G53+G54+G55+G56+G57</f>
        <v>2452</v>
      </c>
      <c r="H62" s="214">
        <v>2248</v>
      </c>
      <c r="I62" s="214">
        <v>37</v>
      </c>
      <c r="J62" s="214">
        <v>37</v>
      </c>
      <c r="K62" s="214">
        <v>37</v>
      </c>
      <c r="L62" s="214">
        <v>37</v>
      </c>
      <c r="M62" s="214">
        <v>37</v>
      </c>
      <c r="N62" s="214">
        <v>37</v>
      </c>
      <c r="O62" s="215">
        <v>35</v>
      </c>
      <c r="P62" s="214">
        <f>P52+P56+P57+Q61</f>
        <v>1546</v>
      </c>
      <c r="Q62" s="214">
        <v>38</v>
      </c>
      <c r="R62" s="214">
        <v>38</v>
      </c>
      <c r="S62" s="214">
        <v>38</v>
      </c>
      <c r="T62" s="214">
        <v>38</v>
      </c>
      <c r="U62" s="214">
        <v>37</v>
      </c>
      <c r="V62" s="214">
        <v>38</v>
      </c>
      <c r="W62" s="214">
        <v>36</v>
      </c>
      <c r="X62" s="214">
        <v>36</v>
      </c>
      <c r="Y62" s="214">
        <v>36</v>
      </c>
      <c r="Z62" s="214">
        <f>Z52+Z53+Z56+Z57+Z60</f>
        <v>1566</v>
      </c>
      <c r="AA62" s="214">
        <v>39</v>
      </c>
      <c r="AB62" s="214">
        <v>39</v>
      </c>
      <c r="AC62" s="214">
        <v>40</v>
      </c>
      <c r="AD62" s="214">
        <v>36</v>
      </c>
      <c r="AE62" s="214">
        <v>36</v>
      </c>
      <c r="AF62" s="214">
        <v>36</v>
      </c>
      <c r="AG62" s="214">
        <f>AG52+AG54+AG55+AG56+AG57</f>
        <v>1588</v>
      </c>
      <c r="AH62" s="135"/>
      <c r="AI62" s="135"/>
      <c r="AJ62" s="135"/>
      <c r="AK62" s="136"/>
    </row>
    <row r="63" spans="1:37" s="79" customFormat="1" ht="15" customHeight="1">
      <c r="A63" s="249"/>
      <c r="B63" s="66" t="s">
        <v>100</v>
      </c>
      <c r="C63" s="216"/>
      <c r="D63" s="217">
        <f>D46+D42+D31+D8</f>
        <v>3978</v>
      </c>
      <c r="E63" s="216">
        <v>1253</v>
      </c>
      <c r="F63" s="217">
        <f>P63+Z63+AG63</f>
        <v>2723</v>
      </c>
      <c r="G63" s="217">
        <f>G46+G42+G31+G8</f>
        <v>1878</v>
      </c>
      <c r="H63" s="216">
        <f>H46+H42+H31+H8</f>
        <v>845</v>
      </c>
      <c r="I63" s="216">
        <v>32</v>
      </c>
      <c r="J63" s="216">
        <v>31</v>
      </c>
      <c r="K63" s="216">
        <v>32</v>
      </c>
      <c r="L63" s="216">
        <v>35</v>
      </c>
      <c r="M63" s="216">
        <v>31</v>
      </c>
      <c r="N63" s="218">
        <v>31</v>
      </c>
      <c r="O63" s="219">
        <v>32</v>
      </c>
      <c r="P63" s="220">
        <f>P46+P42+P31+P8</f>
        <v>1291</v>
      </c>
      <c r="Q63" s="218">
        <v>36</v>
      </c>
      <c r="R63" s="218">
        <v>36</v>
      </c>
      <c r="S63" s="218">
        <v>36</v>
      </c>
      <c r="T63" s="218">
        <v>36</v>
      </c>
      <c r="U63" s="218">
        <v>36</v>
      </c>
      <c r="V63" s="218">
        <v>36</v>
      </c>
      <c r="W63" s="218">
        <v>36</v>
      </c>
      <c r="X63" s="218">
        <v>0</v>
      </c>
      <c r="Y63" s="221">
        <v>0</v>
      </c>
      <c r="Z63" s="220">
        <f>Z46+Z42+Z8</f>
        <v>1144</v>
      </c>
      <c r="AA63" s="222">
        <v>29</v>
      </c>
      <c r="AB63" s="222">
        <v>29</v>
      </c>
      <c r="AC63" s="218">
        <v>28</v>
      </c>
      <c r="AD63" s="220">
        <v>0</v>
      </c>
      <c r="AE63" s="263">
        <v>0</v>
      </c>
      <c r="AF63" s="221">
        <v>0</v>
      </c>
      <c r="AG63" s="220">
        <v>288</v>
      </c>
    </row>
    <row r="64" spans="1:37" s="79" customFormat="1" ht="15" customHeight="1">
      <c r="A64" s="249"/>
      <c r="B64" s="66" t="s">
        <v>101</v>
      </c>
      <c r="C64" s="216"/>
      <c r="D64" s="217">
        <v>323</v>
      </c>
      <c r="E64" s="216">
        <v>0</v>
      </c>
      <c r="F64" s="217">
        <f>P64+Z64+AG64</f>
        <v>323</v>
      </c>
      <c r="G64" s="217">
        <v>0</v>
      </c>
      <c r="H64" s="216">
        <v>323</v>
      </c>
      <c r="I64" s="216">
        <v>3</v>
      </c>
      <c r="J64" s="216">
        <v>4</v>
      </c>
      <c r="K64" s="216">
        <v>3</v>
      </c>
      <c r="L64" s="216">
        <v>0</v>
      </c>
      <c r="M64" s="216">
        <v>4</v>
      </c>
      <c r="N64" s="218">
        <v>4</v>
      </c>
      <c r="O64" s="219">
        <v>3</v>
      </c>
      <c r="P64" s="220">
        <f>P47+P43</f>
        <v>107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36</v>
      </c>
      <c r="Y64" s="221">
        <v>0</v>
      </c>
      <c r="Z64" s="220">
        <v>72</v>
      </c>
      <c r="AA64" s="222">
        <v>7</v>
      </c>
      <c r="AB64" s="222">
        <v>7</v>
      </c>
      <c r="AC64" s="218">
        <v>8</v>
      </c>
      <c r="AD64" s="220">
        <v>0</v>
      </c>
      <c r="AE64" s="263">
        <v>36</v>
      </c>
      <c r="AF64" s="221">
        <v>0</v>
      </c>
      <c r="AG64" s="220">
        <v>144</v>
      </c>
    </row>
    <row r="65" spans="1:33" customFormat="1" ht="15" customHeight="1">
      <c r="A65" s="249"/>
      <c r="B65" s="66" t="s">
        <v>102</v>
      </c>
      <c r="C65" s="216"/>
      <c r="D65" s="217">
        <v>1080</v>
      </c>
      <c r="E65" s="216">
        <v>0</v>
      </c>
      <c r="F65" s="217">
        <v>1080</v>
      </c>
      <c r="G65" s="217">
        <v>0</v>
      </c>
      <c r="H65" s="216">
        <v>1080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9">
        <v>0</v>
      </c>
      <c r="P65" s="220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  <c r="V65" s="216">
        <v>0</v>
      </c>
      <c r="W65" s="216">
        <v>0</v>
      </c>
      <c r="X65" s="216">
        <v>0</v>
      </c>
      <c r="Y65" s="223">
        <v>36</v>
      </c>
      <c r="Z65" s="220">
        <v>180</v>
      </c>
      <c r="AA65" s="222">
        <v>0</v>
      </c>
      <c r="AB65" s="222">
        <v>0</v>
      </c>
      <c r="AC65" s="216">
        <v>0</v>
      </c>
      <c r="AD65" s="224">
        <v>36</v>
      </c>
      <c r="AE65" s="264">
        <v>0</v>
      </c>
      <c r="AF65" s="223">
        <v>36</v>
      </c>
      <c r="AG65" s="220">
        <v>900</v>
      </c>
    </row>
    <row r="66" spans="1:33" customFormat="1" ht="15" customHeight="1">
      <c r="A66" s="249"/>
      <c r="B66" s="66" t="s">
        <v>103</v>
      </c>
      <c r="C66" s="216"/>
      <c r="D66" s="217">
        <v>3</v>
      </c>
      <c r="E66" s="216">
        <v>0</v>
      </c>
      <c r="F66" s="217">
        <v>3</v>
      </c>
      <c r="G66" s="217">
        <v>3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9">
        <v>0</v>
      </c>
      <c r="P66" s="220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  <c r="V66" s="216">
        <v>0</v>
      </c>
      <c r="W66" s="216">
        <v>0</v>
      </c>
      <c r="X66" s="216">
        <v>0</v>
      </c>
      <c r="Y66" s="223">
        <v>0</v>
      </c>
      <c r="Z66" s="220">
        <v>3</v>
      </c>
      <c r="AA66" s="222">
        <v>0</v>
      </c>
      <c r="AB66" s="222">
        <v>0</v>
      </c>
      <c r="AC66" s="216">
        <v>0</v>
      </c>
      <c r="AD66" s="224">
        <v>0</v>
      </c>
      <c r="AE66" s="264"/>
      <c r="AF66" s="223"/>
      <c r="AG66" s="220">
        <v>0</v>
      </c>
    </row>
    <row r="67" spans="1:33" customFormat="1" ht="15" customHeight="1">
      <c r="A67" s="249"/>
      <c r="B67" s="66" t="s">
        <v>105</v>
      </c>
      <c r="C67" s="216"/>
      <c r="D67" s="217">
        <v>25</v>
      </c>
      <c r="E67" s="216">
        <v>0</v>
      </c>
      <c r="F67" s="217">
        <v>25</v>
      </c>
      <c r="G67" s="217">
        <v>25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9">
        <v>0</v>
      </c>
      <c r="P67" s="220">
        <v>10</v>
      </c>
      <c r="Q67" s="216">
        <v>0</v>
      </c>
      <c r="R67" s="216">
        <v>0</v>
      </c>
      <c r="S67" s="216">
        <v>0</v>
      </c>
      <c r="T67" s="216">
        <v>0</v>
      </c>
      <c r="U67" s="216">
        <v>0</v>
      </c>
      <c r="V67" s="216">
        <v>0</v>
      </c>
      <c r="W67" s="216">
        <v>0</v>
      </c>
      <c r="X67" s="216">
        <v>0</v>
      </c>
      <c r="Y67" s="223">
        <v>0</v>
      </c>
      <c r="Z67" s="220">
        <v>11</v>
      </c>
      <c r="AA67" s="222">
        <v>0</v>
      </c>
      <c r="AB67" s="222">
        <v>0</v>
      </c>
      <c r="AC67" s="216">
        <v>0</v>
      </c>
      <c r="AD67" s="224">
        <v>0</v>
      </c>
      <c r="AE67" s="264"/>
      <c r="AF67" s="223"/>
      <c r="AG67" s="220">
        <v>4</v>
      </c>
    </row>
    <row r="68" spans="1:33" customFormat="1" ht="15" customHeight="1">
      <c r="A68" s="249"/>
      <c r="B68" s="137" t="s">
        <v>193</v>
      </c>
      <c r="C68" s="216"/>
      <c r="D68" s="217">
        <v>11</v>
      </c>
      <c r="E68" s="216">
        <v>0</v>
      </c>
      <c r="F68" s="217">
        <v>11</v>
      </c>
      <c r="G68" s="217">
        <v>11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9">
        <v>0</v>
      </c>
      <c r="P68" s="220">
        <v>10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23">
        <v>0</v>
      </c>
      <c r="Z68" s="220">
        <v>1</v>
      </c>
      <c r="AA68" s="222">
        <v>0</v>
      </c>
      <c r="AB68" s="222">
        <v>0</v>
      </c>
      <c r="AC68" s="216">
        <v>0</v>
      </c>
      <c r="AD68" s="224">
        <v>0</v>
      </c>
      <c r="AE68" s="264"/>
      <c r="AF68" s="223"/>
      <c r="AG68" s="220">
        <v>0</v>
      </c>
    </row>
    <row r="69" spans="1:33" customFormat="1" ht="15" customHeight="1">
      <c r="A69" s="249"/>
      <c r="B69" s="137" t="s">
        <v>104</v>
      </c>
      <c r="C69" s="216"/>
      <c r="D69" s="217">
        <v>3</v>
      </c>
      <c r="E69" s="216">
        <v>0</v>
      </c>
      <c r="F69" s="217">
        <v>3</v>
      </c>
      <c r="G69" s="217">
        <v>3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9">
        <v>0</v>
      </c>
      <c r="P69" s="220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  <c r="V69" s="216">
        <v>0</v>
      </c>
      <c r="W69" s="216">
        <v>0</v>
      </c>
      <c r="X69" s="216">
        <v>0</v>
      </c>
      <c r="Y69" s="223">
        <v>0</v>
      </c>
      <c r="Z69" s="220">
        <v>0</v>
      </c>
      <c r="AA69" s="222">
        <v>0</v>
      </c>
      <c r="AB69" s="222">
        <v>0</v>
      </c>
      <c r="AC69" s="216">
        <v>0</v>
      </c>
      <c r="AD69" s="224">
        <v>0</v>
      </c>
      <c r="AE69" s="264"/>
      <c r="AF69" s="223"/>
      <c r="AG69" s="220">
        <v>3</v>
      </c>
    </row>
    <row r="70" spans="1:33" ht="16.5" customHeight="1">
      <c r="O70" s="7"/>
    </row>
    <row r="71" spans="1:33" ht="16.5" customHeight="1">
      <c r="O71" s="8"/>
    </row>
    <row r="72" spans="1:33" ht="16.5" customHeight="1">
      <c r="O72" s="8"/>
    </row>
    <row r="73" spans="1:33" ht="16.5" customHeight="1">
      <c r="O73" s="8"/>
    </row>
    <row r="74" spans="1:33" ht="16.5" customHeight="1">
      <c r="O74" s="8"/>
    </row>
    <row r="75" spans="1:33" ht="16.5" customHeight="1">
      <c r="O75" s="8"/>
    </row>
    <row r="76" spans="1:33" ht="16.5" customHeight="1">
      <c r="O76" s="8"/>
    </row>
    <row r="77" spans="1:33" ht="16.5" customHeight="1">
      <c r="O77" s="8"/>
    </row>
    <row r="78" spans="1:33" ht="16.5" customHeight="1">
      <c r="O78" s="8"/>
    </row>
    <row r="79" spans="1:33" ht="16.5" customHeight="1">
      <c r="O79" s="8"/>
    </row>
    <row r="80" spans="1:33" ht="16.5" customHeight="1">
      <c r="O80" s="8"/>
    </row>
    <row r="81" spans="15:15" ht="16.5" customHeight="1">
      <c r="O81" s="8"/>
    </row>
    <row r="82" spans="15:15" ht="16.5" customHeight="1">
      <c r="O82" s="8"/>
    </row>
    <row r="83" spans="15:15" ht="16.5" customHeight="1">
      <c r="O83" s="8"/>
    </row>
    <row r="84" spans="15:15" ht="16.5" customHeight="1">
      <c r="O84" s="8"/>
    </row>
  </sheetData>
  <mergeCells count="21">
    <mergeCell ref="I3:O3"/>
    <mergeCell ref="P3:P4"/>
    <mergeCell ref="Q3:Y3"/>
    <mergeCell ref="Z3:Z4"/>
    <mergeCell ref="I2:AG2"/>
    <mergeCell ref="AA3:AF3"/>
    <mergeCell ref="AG3:AG4"/>
    <mergeCell ref="AE4:AF4"/>
    <mergeCell ref="I4:K4"/>
    <mergeCell ref="L4:O4"/>
    <mergeCell ref="Q4:T4"/>
    <mergeCell ref="U4:Y4"/>
    <mergeCell ref="AA4:AD4"/>
    <mergeCell ref="A2:A5"/>
    <mergeCell ref="B2:B5"/>
    <mergeCell ref="C2:C5"/>
    <mergeCell ref="D2:H2"/>
    <mergeCell ref="D3:D5"/>
    <mergeCell ref="E3:E5"/>
    <mergeCell ref="F3:H3"/>
    <mergeCell ref="G4:H4"/>
  </mergeCells>
  <pageMargins left="0.11811023622047245" right="0.11811023622047245" top="0.15748031496062992" bottom="0.15748031496062992" header="0" footer="0"/>
  <pageSetup paperSize="9" orientation="landscape" r:id="rId1"/>
  <rowBreaks count="2" manualBreakCount="2">
    <brk id="29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M86"/>
  <sheetViews>
    <sheetView tabSelected="1" view="pageBreakPreview" zoomScale="95" zoomScaleNormal="67" zoomScaleSheetLayoutView="95" workbookViewId="0">
      <pane ySplit="6" topLeftCell="A19" activePane="bottomLeft" state="frozen"/>
      <selection pane="bottomLeft" activeCell="O73" sqref="O73"/>
    </sheetView>
  </sheetViews>
  <sheetFormatPr defaultRowHeight="16.5" customHeight="1"/>
  <cols>
    <col min="1" max="1" width="9.85546875" style="12" customWidth="1"/>
    <col min="2" max="2" width="37.85546875" style="9" customWidth="1"/>
    <col min="3" max="3" width="9.140625" style="3"/>
    <col min="4" max="4" width="9.5703125" style="3" customWidth="1"/>
    <col min="5" max="8" width="9.140625" style="3"/>
    <col min="9" max="15" width="4.7109375" style="3" customWidth="1"/>
    <col min="16" max="16" width="9.140625" style="3"/>
    <col min="17" max="24" width="4.7109375" style="3" customWidth="1"/>
    <col min="25" max="26" width="9.140625" style="3"/>
    <col min="27" max="29" width="4.7109375" style="3" customWidth="1"/>
    <col min="30" max="30" width="6.85546875" style="3" customWidth="1"/>
    <col min="31" max="31" width="6.85546875" style="278" customWidth="1"/>
    <col min="32" max="32" width="6.85546875" style="3" customWidth="1"/>
    <col min="33" max="33" width="9" style="3" customWidth="1"/>
    <col min="34" max="16384" width="9.140625" style="3"/>
  </cols>
  <sheetData>
    <row r="1" spans="1:37" customFormat="1" ht="15" customHeight="1">
      <c r="A1" s="192" t="s">
        <v>268</v>
      </c>
      <c r="B1" s="192"/>
      <c r="C1" s="192"/>
      <c r="D1" s="192"/>
      <c r="E1" s="192"/>
      <c r="F1" s="149" t="s">
        <v>215</v>
      </c>
      <c r="G1" s="3"/>
      <c r="I1" s="149"/>
      <c r="J1" s="149"/>
      <c r="K1" s="149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276"/>
      <c r="AF1" s="88"/>
      <c r="AG1" s="88"/>
    </row>
    <row r="2" spans="1:37" ht="16.5" customHeight="1">
      <c r="A2" s="285" t="s">
        <v>142</v>
      </c>
      <c r="B2" s="288" t="s">
        <v>0</v>
      </c>
      <c r="C2" s="291" t="s">
        <v>1</v>
      </c>
      <c r="D2" s="282" t="s">
        <v>2</v>
      </c>
      <c r="E2" s="283"/>
      <c r="F2" s="283"/>
      <c r="G2" s="283"/>
      <c r="H2" s="284"/>
      <c r="I2" s="282" t="s">
        <v>3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4"/>
    </row>
    <row r="3" spans="1:37" ht="36" customHeight="1">
      <c r="A3" s="286"/>
      <c r="B3" s="289"/>
      <c r="C3" s="292"/>
      <c r="D3" s="294" t="s">
        <v>4</v>
      </c>
      <c r="E3" s="294" t="s">
        <v>5</v>
      </c>
      <c r="F3" s="282" t="s">
        <v>6</v>
      </c>
      <c r="G3" s="283"/>
      <c r="H3" s="284"/>
      <c r="I3" s="282" t="s">
        <v>7</v>
      </c>
      <c r="J3" s="283"/>
      <c r="K3" s="283"/>
      <c r="L3" s="283"/>
      <c r="M3" s="283"/>
      <c r="N3" s="283"/>
      <c r="O3" s="284"/>
      <c r="P3" s="280" t="s">
        <v>8</v>
      </c>
      <c r="Q3" s="282" t="s">
        <v>9</v>
      </c>
      <c r="R3" s="283"/>
      <c r="S3" s="283"/>
      <c r="T3" s="283"/>
      <c r="U3" s="283"/>
      <c r="V3" s="283"/>
      <c r="W3" s="283"/>
      <c r="X3" s="283"/>
      <c r="Y3" s="284"/>
      <c r="Z3" s="280" t="s">
        <v>10</v>
      </c>
      <c r="AA3" s="282" t="s">
        <v>11</v>
      </c>
      <c r="AB3" s="283"/>
      <c r="AC3" s="283"/>
      <c r="AD3" s="283"/>
      <c r="AE3" s="283"/>
      <c r="AF3" s="284"/>
      <c r="AG3" s="280" t="s">
        <v>12</v>
      </c>
    </row>
    <row r="4" spans="1:37" ht="23.25" customHeight="1">
      <c r="A4" s="286"/>
      <c r="B4" s="289"/>
      <c r="C4" s="292"/>
      <c r="D4" s="295"/>
      <c r="E4" s="295"/>
      <c r="F4" s="11" t="s">
        <v>13</v>
      </c>
      <c r="G4" s="297" t="s">
        <v>14</v>
      </c>
      <c r="H4" s="298"/>
      <c r="I4" s="282" t="s">
        <v>15</v>
      </c>
      <c r="J4" s="283"/>
      <c r="K4" s="284"/>
      <c r="L4" s="282" t="s">
        <v>16</v>
      </c>
      <c r="M4" s="283"/>
      <c r="N4" s="283"/>
      <c r="O4" s="284"/>
      <c r="P4" s="281"/>
      <c r="Q4" s="282" t="s">
        <v>17</v>
      </c>
      <c r="R4" s="283"/>
      <c r="S4" s="283"/>
      <c r="T4" s="284"/>
      <c r="U4" s="282" t="s">
        <v>18</v>
      </c>
      <c r="V4" s="283"/>
      <c r="W4" s="283"/>
      <c r="X4" s="283"/>
      <c r="Y4" s="284"/>
      <c r="Z4" s="281"/>
      <c r="AA4" s="282" t="s">
        <v>19</v>
      </c>
      <c r="AB4" s="283"/>
      <c r="AC4" s="283"/>
      <c r="AD4" s="284"/>
      <c r="AE4" s="279" t="s">
        <v>270</v>
      </c>
      <c r="AF4" s="279"/>
      <c r="AG4" s="281"/>
      <c r="AK4" s="4"/>
    </row>
    <row r="5" spans="1:37" ht="26.25" customHeight="1">
      <c r="A5" s="287"/>
      <c r="B5" s="290"/>
      <c r="C5" s="293"/>
      <c r="D5" s="296"/>
      <c r="E5" s="296"/>
      <c r="F5" s="1"/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24</v>
      </c>
      <c r="M5" s="11" t="s">
        <v>25</v>
      </c>
      <c r="N5" s="11" t="s">
        <v>25</v>
      </c>
      <c r="O5" s="13" t="s">
        <v>23</v>
      </c>
      <c r="P5" s="14"/>
      <c r="Q5" s="11" t="s">
        <v>26</v>
      </c>
      <c r="R5" s="11" t="s">
        <v>25</v>
      </c>
      <c r="S5" s="11" t="s">
        <v>25</v>
      </c>
      <c r="T5" s="11" t="s">
        <v>27</v>
      </c>
      <c r="U5" s="11" t="s">
        <v>28</v>
      </c>
      <c r="V5" s="11" t="s">
        <v>29</v>
      </c>
      <c r="W5" s="11" t="s">
        <v>30</v>
      </c>
      <c r="X5" s="11" t="s">
        <v>108</v>
      </c>
      <c r="Y5" s="15" t="s">
        <v>29</v>
      </c>
      <c r="Z5" s="14"/>
      <c r="AA5" s="13" t="s">
        <v>25</v>
      </c>
      <c r="AB5" s="13" t="s">
        <v>25</v>
      </c>
      <c r="AC5" s="11" t="s">
        <v>108</v>
      </c>
      <c r="AD5" s="14" t="s">
        <v>271</v>
      </c>
      <c r="AE5" s="277" t="s">
        <v>108</v>
      </c>
      <c r="AF5" s="14" t="s">
        <v>274</v>
      </c>
      <c r="AG5" s="2"/>
    </row>
    <row r="6" spans="1:37" s="20" customFormat="1" ht="12" customHeight="1" thickBo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7">
        <v>15</v>
      </c>
      <c r="P6" s="18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9">
        <v>25</v>
      </c>
      <c r="Z6" s="18">
        <v>26</v>
      </c>
      <c r="AA6" s="17">
        <v>27</v>
      </c>
      <c r="AB6" s="17">
        <v>28</v>
      </c>
      <c r="AC6" s="16">
        <v>29</v>
      </c>
      <c r="AD6" s="18">
        <v>30</v>
      </c>
      <c r="AE6" s="17">
        <v>31</v>
      </c>
      <c r="AF6" s="18">
        <v>32</v>
      </c>
      <c r="AG6" s="18">
        <v>33</v>
      </c>
    </row>
    <row r="7" spans="1:37" customFormat="1" ht="15" customHeight="1">
      <c r="A7" s="99"/>
      <c r="B7" s="99" t="s">
        <v>31</v>
      </c>
      <c r="C7" s="25"/>
      <c r="D7" s="25">
        <f>D8+D30</f>
        <v>5390</v>
      </c>
      <c r="E7" s="25">
        <f>E8+E30</f>
        <v>1258</v>
      </c>
      <c r="F7" s="25">
        <f>F8+F30</f>
        <v>4132</v>
      </c>
      <c r="G7" s="25">
        <f>G8+G30</f>
        <v>1984</v>
      </c>
      <c r="H7" s="25">
        <f>H8+H30</f>
        <v>2148</v>
      </c>
      <c r="I7" s="25">
        <v>35</v>
      </c>
      <c r="J7" s="25">
        <v>35</v>
      </c>
      <c r="K7" s="25">
        <v>35</v>
      </c>
      <c r="L7" s="25">
        <v>35</v>
      </c>
      <c r="M7" s="25">
        <v>35</v>
      </c>
      <c r="N7" s="25">
        <v>35</v>
      </c>
      <c r="O7" s="26">
        <v>35</v>
      </c>
      <c r="P7" s="25">
        <f>P8+P30</f>
        <v>1404</v>
      </c>
      <c r="Q7" s="25">
        <v>36</v>
      </c>
      <c r="R7" s="25">
        <v>36</v>
      </c>
      <c r="S7" s="25">
        <v>36</v>
      </c>
      <c r="T7" s="25">
        <v>36</v>
      </c>
      <c r="U7" s="25">
        <v>36</v>
      </c>
      <c r="V7" s="25">
        <v>36</v>
      </c>
      <c r="W7" s="25">
        <v>35</v>
      </c>
      <c r="X7" s="25">
        <v>36</v>
      </c>
      <c r="Y7" s="25">
        <v>36</v>
      </c>
      <c r="Z7" s="25">
        <f>Z8+Z30</f>
        <v>1396</v>
      </c>
      <c r="AA7" s="25">
        <v>36</v>
      </c>
      <c r="AB7" s="25">
        <v>36</v>
      </c>
      <c r="AC7" s="25">
        <v>36</v>
      </c>
      <c r="AD7" s="25">
        <v>36</v>
      </c>
      <c r="AE7" s="25">
        <v>36</v>
      </c>
      <c r="AF7" s="25">
        <v>36</v>
      </c>
      <c r="AG7" s="25">
        <v>1332</v>
      </c>
      <c r="AH7" s="125"/>
      <c r="AI7" s="125"/>
      <c r="AJ7" s="125"/>
      <c r="AK7" s="125"/>
    </row>
    <row r="8" spans="1:37" customFormat="1" ht="15" customHeight="1">
      <c r="A8" s="100"/>
      <c r="B8" s="101"/>
      <c r="C8" s="30"/>
      <c r="D8" s="30">
        <v>2992</v>
      </c>
      <c r="E8" s="30">
        <v>940</v>
      </c>
      <c r="F8" s="30">
        <v>2052</v>
      </c>
      <c r="G8" s="30">
        <v>1559</v>
      </c>
      <c r="H8" s="30">
        <v>493</v>
      </c>
      <c r="I8" s="30">
        <v>26</v>
      </c>
      <c r="J8" s="30">
        <v>23</v>
      </c>
      <c r="K8" s="30">
        <v>26</v>
      </c>
      <c r="L8" s="30">
        <v>26</v>
      </c>
      <c r="M8" s="30">
        <v>25</v>
      </c>
      <c r="N8" s="30">
        <v>26</v>
      </c>
      <c r="O8" s="31">
        <v>28</v>
      </c>
      <c r="P8" s="30">
        <v>1028</v>
      </c>
      <c r="Q8" s="30">
        <v>34</v>
      </c>
      <c r="R8" s="30">
        <v>35</v>
      </c>
      <c r="S8" s="30">
        <v>32</v>
      </c>
      <c r="T8" s="30">
        <v>32</v>
      </c>
      <c r="U8" s="30">
        <v>31</v>
      </c>
      <c r="V8" s="30">
        <v>31</v>
      </c>
      <c r="W8" s="30">
        <v>35</v>
      </c>
      <c r="X8" s="30">
        <v>36</v>
      </c>
      <c r="Y8" s="30">
        <v>0</v>
      </c>
      <c r="Z8" s="30">
        <v>1024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126"/>
      <c r="AI8" s="126"/>
      <c r="AJ8" s="126"/>
      <c r="AK8" s="126"/>
    </row>
    <row r="9" spans="1:37" s="80" customFormat="1" ht="15" customHeight="1">
      <c r="A9" s="150" t="s">
        <v>32</v>
      </c>
      <c r="B9" s="107" t="s">
        <v>33</v>
      </c>
      <c r="C9" s="212"/>
      <c r="D9" s="212">
        <v>1858</v>
      </c>
      <c r="E9" s="212">
        <v>562</v>
      </c>
      <c r="F9" s="212">
        <v>1296</v>
      </c>
      <c r="G9" s="212">
        <v>1033</v>
      </c>
      <c r="H9" s="212">
        <v>265</v>
      </c>
      <c r="I9" s="212">
        <v>16</v>
      </c>
      <c r="J9" s="212">
        <v>14</v>
      </c>
      <c r="K9" s="212">
        <v>19</v>
      </c>
      <c r="L9" s="212">
        <v>20</v>
      </c>
      <c r="M9" s="212">
        <v>19</v>
      </c>
      <c r="N9" s="212">
        <v>20</v>
      </c>
      <c r="O9" s="213">
        <v>17</v>
      </c>
      <c r="P9" s="212">
        <v>724</v>
      </c>
      <c r="Q9" s="212">
        <v>21</v>
      </c>
      <c r="R9" s="212">
        <v>21</v>
      </c>
      <c r="S9" s="212">
        <v>19</v>
      </c>
      <c r="T9" s="212">
        <v>19</v>
      </c>
      <c r="U9" s="212">
        <v>17</v>
      </c>
      <c r="V9" s="212">
        <v>18</v>
      </c>
      <c r="W9" s="212">
        <v>0</v>
      </c>
      <c r="X9" s="212">
        <v>0</v>
      </c>
      <c r="Y9" s="212">
        <v>0</v>
      </c>
      <c r="Z9" s="212">
        <v>572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128"/>
      <c r="AI9" s="128"/>
      <c r="AJ9" s="128"/>
      <c r="AK9" s="128"/>
    </row>
    <row r="10" spans="1:37" customFormat="1" ht="15" customHeight="1">
      <c r="A10" s="104" t="s">
        <v>34</v>
      </c>
      <c r="B10" s="104" t="s">
        <v>35</v>
      </c>
      <c r="C10" s="207" t="s">
        <v>36</v>
      </c>
      <c r="D10" s="207">
        <v>139</v>
      </c>
      <c r="E10" s="207">
        <v>46</v>
      </c>
      <c r="F10" s="208">
        <v>93</v>
      </c>
      <c r="G10" s="207">
        <v>93</v>
      </c>
      <c r="H10" s="207">
        <v>0</v>
      </c>
      <c r="I10" s="207">
        <v>1</v>
      </c>
      <c r="J10" s="207">
        <v>1</v>
      </c>
      <c r="K10" s="207">
        <v>1</v>
      </c>
      <c r="L10" s="207">
        <v>2</v>
      </c>
      <c r="M10" s="207">
        <v>1</v>
      </c>
      <c r="N10" s="207">
        <v>2</v>
      </c>
      <c r="O10" s="209">
        <v>2</v>
      </c>
      <c r="P10" s="204">
        <v>59</v>
      </c>
      <c r="Q10" s="207">
        <v>2</v>
      </c>
      <c r="R10" s="207">
        <v>1</v>
      </c>
      <c r="S10" s="207">
        <v>1</v>
      </c>
      <c r="T10" s="207">
        <v>1</v>
      </c>
      <c r="U10" s="207">
        <v>1</v>
      </c>
      <c r="V10" s="207">
        <v>1</v>
      </c>
      <c r="W10" s="207">
        <v>0</v>
      </c>
      <c r="X10" s="207">
        <v>0</v>
      </c>
      <c r="Y10" s="205">
        <v>0</v>
      </c>
      <c r="Z10" s="204">
        <v>34</v>
      </c>
      <c r="AA10" s="210">
        <v>0</v>
      </c>
      <c r="AB10" s="210">
        <v>0</v>
      </c>
      <c r="AC10" s="207">
        <v>0</v>
      </c>
      <c r="AD10" s="204">
        <v>0</v>
      </c>
      <c r="AE10" s="210">
        <v>0</v>
      </c>
      <c r="AF10" s="204">
        <v>0</v>
      </c>
      <c r="AG10" s="204">
        <v>0</v>
      </c>
    </row>
    <row r="11" spans="1:37" customFormat="1" ht="15" customHeight="1">
      <c r="A11" s="104" t="s">
        <v>37</v>
      </c>
      <c r="B11" s="104" t="s">
        <v>106</v>
      </c>
      <c r="C11" s="207" t="s">
        <v>155</v>
      </c>
      <c r="D11" s="207">
        <v>292</v>
      </c>
      <c r="E11" s="207">
        <v>97</v>
      </c>
      <c r="F11" s="208">
        <v>195</v>
      </c>
      <c r="G11" s="207">
        <v>195</v>
      </c>
      <c r="H11" s="207">
        <v>0</v>
      </c>
      <c r="I11" s="207">
        <v>3</v>
      </c>
      <c r="J11" s="207">
        <v>2</v>
      </c>
      <c r="K11" s="207">
        <v>2</v>
      </c>
      <c r="L11" s="207">
        <v>3</v>
      </c>
      <c r="M11" s="207">
        <v>2</v>
      </c>
      <c r="N11" s="207">
        <v>2</v>
      </c>
      <c r="O11" s="209">
        <v>2</v>
      </c>
      <c r="P11" s="204">
        <v>91</v>
      </c>
      <c r="Q11" s="207">
        <v>4</v>
      </c>
      <c r="R11" s="207">
        <v>4</v>
      </c>
      <c r="S11" s="207">
        <v>4</v>
      </c>
      <c r="T11" s="207">
        <v>3</v>
      </c>
      <c r="U11" s="207">
        <v>3</v>
      </c>
      <c r="V11" s="207">
        <v>3</v>
      </c>
      <c r="W11" s="207">
        <v>0</v>
      </c>
      <c r="X11" s="207">
        <v>0</v>
      </c>
      <c r="Y11" s="205">
        <v>0</v>
      </c>
      <c r="Z11" s="204">
        <v>104</v>
      </c>
      <c r="AA11" s="210">
        <v>0</v>
      </c>
      <c r="AB11" s="210">
        <v>0</v>
      </c>
      <c r="AC11" s="207">
        <v>0</v>
      </c>
      <c r="AD11" s="204">
        <v>0</v>
      </c>
      <c r="AE11" s="210">
        <v>0</v>
      </c>
      <c r="AF11" s="204">
        <v>0</v>
      </c>
      <c r="AG11" s="204">
        <v>0</v>
      </c>
    </row>
    <row r="12" spans="1:37" customFormat="1" ht="15" customHeight="1">
      <c r="A12" s="104" t="s">
        <v>39</v>
      </c>
      <c r="B12" s="104" t="s">
        <v>40</v>
      </c>
      <c r="C12" s="207" t="s">
        <v>146</v>
      </c>
      <c r="D12" s="207">
        <v>261</v>
      </c>
      <c r="E12" s="207">
        <v>87</v>
      </c>
      <c r="F12" s="208">
        <v>174</v>
      </c>
      <c r="G12" s="207">
        <v>174</v>
      </c>
      <c r="H12" s="207">
        <v>0</v>
      </c>
      <c r="I12" s="207">
        <v>2</v>
      </c>
      <c r="J12" s="207">
        <v>1</v>
      </c>
      <c r="K12" s="207">
        <v>3</v>
      </c>
      <c r="L12" s="207">
        <v>3</v>
      </c>
      <c r="M12" s="207">
        <v>2</v>
      </c>
      <c r="N12" s="207">
        <v>2</v>
      </c>
      <c r="O12" s="209">
        <v>2</v>
      </c>
      <c r="P12" s="204">
        <v>92</v>
      </c>
      <c r="Q12" s="207">
        <v>2</v>
      </c>
      <c r="R12" s="207">
        <v>2</v>
      </c>
      <c r="S12" s="207">
        <v>2</v>
      </c>
      <c r="T12" s="207">
        <v>3</v>
      </c>
      <c r="U12" s="207">
        <v>3</v>
      </c>
      <c r="V12" s="207">
        <v>3</v>
      </c>
      <c r="W12" s="207">
        <v>0</v>
      </c>
      <c r="X12" s="207">
        <v>0</v>
      </c>
      <c r="Y12" s="205">
        <v>0</v>
      </c>
      <c r="Z12" s="204">
        <v>82</v>
      </c>
      <c r="AA12" s="210">
        <v>0</v>
      </c>
      <c r="AB12" s="210">
        <v>0</v>
      </c>
      <c r="AC12" s="207">
        <v>0</v>
      </c>
      <c r="AD12" s="204">
        <v>0</v>
      </c>
      <c r="AE12" s="210">
        <v>0</v>
      </c>
      <c r="AF12" s="204">
        <v>0</v>
      </c>
      <c r="AG12" s="204">
        <v>0</v>
      </c>
    </row>
    <row r="13" spans="1:37" customFormat="1" ht="15" customHeight="1">
      <c r="A13" s="104" t="s">
        <v>42</v>
      </c>
      <c r="B13" s="104" t="s">
        <v>43</v>
      </c>
      <c r="C13" s="207" t="s">
        <v>146</v>
      </c>
      <c r="D13" s="207">
        <v>202</v>
      </c>
      <c r="E13" s="207">
        <v>67</v>
      </c>
      <c r="F13" s="208">
        <v>135</v>
      </c>
      <c r="G13" s="207">
        <v>135</v>
      </c>
      <c r="H13" s="207">
        <v>0</v>
      </c>
      <c r="I13" s="207">
        <v>1</v>
      </c>
      <c r="J13" s="207">
        <v>1</v>
      </c>
      <c r="K13" s="207">
        <v>2</v>
      </c>
      <c r="L13" s="207">
        <v>2</v>
      </c>
      <c r="M13" s="207">
        <v>2</v>
      </c>
      <c r="N13" s="207">
        <v>4</v>
      </c>
      <c r="O13" s="209">
        <v>3</v>
      </c>
      <c r="P13" s="204">
        <v>86</v>
      </c>
      <c r="Q13" s="207">
        <v>3</v>
      </c>
      <c r="R13" s="207">
        <v>3</v>
      </c>
      <c r="S13" s="207">
        <v>2</v>
      </c>
      <c r="T13" s="207">
        <v>1</v>
      </c>
      <c r="U13" s="207">
        <v>1</v>
      </c>
      <c r="V13" s="207">
        <v>1</v>
      </c>
      <c r="W13" s="207">
        <v>0</v>
      </c>
      <c r="X13" s="207">
        <v>0</v>
      </c>
      <c r="Y13" s="205">
        <v>0</v>
      </c>
      <c r="Z13" s="204">
        <v>49</v>
      </c>
      <c r="AA13" s="210">
        <v>0</v>
      </c>
      <c r="AB13" s="210">
        <v>0</v>
      </c>
      <c r="AC13" s="207">
        <v>0</v>
      </c>
      <c r="AD13" s="204">
        <v>0</v>
      </c>
      <c r="AE13" s="210">
        <v>0</v>
      </c>
      <c r="AF13" s="204">
        <v>0</v>
      </c>
      <c r="AG13" s="204">
        <v>0</v>
      </c>
    </row>
    <row r="14" spans="1:37" customFormat="1" ht="15" customHeight="1">
      <c r="A14" s="104" t="s">
        <v>44</v>
      </c>
      <c r="B14" s="23" t="s">
        <v>45</v>
      </c>
      <c r="C14" s="207" t="s">
        <v>155</v>
      </c>
      <c r="D14" s="207">
        <v>252</v>
      </c>
      <c r="E14" s="207">
        <v>84</v>
      </c>
      <c r="F14" s="208">
        <v>168</v>
      </c>
      <c r="G14" s="207">
        <v>168</v>
      </c>
      <c r="H14" s="207">
        <v>0</v>
      </c>
      <c r="I14" s="207">
        <v>2</v>
      </c>
      <c r="J14" s="207">
        <v>2</v>
      </c>
      <c r="K14" s="207">
        <v>2</v>
      </c>
      <c r="L14" s="207">
        <v>2</v>
      </c>
      <c r="M14" s="207">
        <v>3</v>
      </c>
      <c r="N14" s="207">
        <v>2</v>
      </c>
      <c r="O14" s="209">
        <v>2</v>
      </c>
      <c r="P14" s="204">
        <v>84</v>
      </c>
      <c r="Q14" s="207">
        <v>3</v>
      </c>
      <c r="R14" s="207">
        <v>3</v>
      </c>
      <c r="S14" s="207">
        <v>3</v>
      </c>
      <c r="T14" s="207">
        <v>3</v>
      </c>
      <c r="U14" s="207">
        <v>2</v>
      </c>
      <c r="V14" s="207">
        <v>3</v>
      </c>
      <c r="W14" s="207">
        <v>0</v>
      </c>
      <c r="X14" s="207">
        <v>0</v>
      </c>
      <c r="Y14" s="205">
        <v>0</v>
      </c>
      <c r="Z14" s="204">
        <v>84</v>
      </c>
      <c r="AA14" s="210">
        <v>0</v>
      </c>
      <c r="AB14" s="210">
        <v>0</v>
      </c>
      <c r="AC14" s="207">
        <v>0</v>
      </c>
      <c r="AD14" s="204">
        <v>0</v>
      </c>
      <c r="AE14" s="210">
        <v>0</v>
      </c>
      <c r="AF14" s="204">
        <v>0</v>
      </c>
      <c r="AG14" s="204">
        <v>0</v>
      </c>
    </row>
    <row r="15" spans="1:37" customFormat="1" ht="15" customHeight="1">
      <c r="A15" s="104" t="s">
        <v>46</v>
      </c>
      <c r="B15" s="104" t="s">
        <v>47</v>
      </c>
      <c r="C15" s="207" t="s">
        <v>155</v>
      </c>
      <c r="D15" s="207">
        <v>216</v>
      </c>
      <c r="E15" s="207">
        <v>72</v>
      </c>
      <c r="F15" s="208">
        <v>144</v>
      </c>
      <c r="G15" s="207">
        <v>100</v>
      </c>
      <c r="H15" s="207">
        <v>44</v>
      </c>
      <c r="I15" s="207">
        <v>2</v>
      </c>
      <c r="J15" s="207">
        <v>2</v>
      </c>
      <c r="K15" s="207">
        <v>2</v>
      </c>
      <c r="L15" s="207">
        <v>2</v>
      </c>
      <c r="M15" s="207">
        <v>2</v>
      </c>
      <c r="N15" s="207">
        <v>1</v>
      </c>
      <c r="O15" s="209">
        <v>2</v>
      </c>
      <c r="P15" s="204">
        <v>76</v>
      </c>
      <c r="Q15" s="207">
        <v>2</v>
      </c>
      <c r="R15" s="207">
        <v>2</v>
      </c>
      <c r="S15" s="207">
        <v>2</v>
      </c>
      <c r="T15" s="207">
        <v>3</v>
      </c>
      <c r="U15" s="207">
        <v>2</v>
      </c>
      <c r="V15" s="207">
        <v>2</v>
      </c>
      <c r="W15" s="207">
        <v>0</v>
      </c>
      <c r="X15" s="207">
        <v>0</v>
      </c>
      <c r="Y15" s="205">
        <v>0</v>
      </c>
      <c r="Z15" s="204">
        <v>68</v>
      </c>
      <c r="AA15" s="210">
        <v>0</v>
      </c>
      <c r="AB15" s="210">
        <v>0</v>
      </c>
      <c r="AC15" s="207">
        <v>0</v>
      </c>
      <c r="AD15" s="204">
        <v>0</v>
      </c>
      <c r="AE15" s="210">
        <v>0</v>
      </c>
      <c r="AF15" s="204">
        <v>0</v>
      </c>
      <c r="AG15" s="204">
        <v>0</v>
      </c>
    </row>
    <row r="16" spans="1:37" customFormat="1" ht="15" customHeight="1">
      <c r="A16" s="104" t="s">
        <v>48</v>
      </c>
      <c r="B16" s="104" t="s">
        <v>49</v>
      </c>
      <c r="C16" s="207" t="s">
        <v>146</v>
      </c>
      <c r="D16" s="207">
        <v>108</v>
      </c>
      <c r="E16" s="207">
        <v>36</v>
      </c>
      <c r="F16" s="208">
        <v>72</v>
      </c>
      <c r="G16" s="207">
        <v>60</v>
      </c>
      <c r="H16" s="207">
        <v>12</v>
      </c>
      <c r="I16" s="207">
        <v>1</v>
      </c>
      <c r="J16" s="207">
        <v>1</v>
      </c>
      <c r="K16" s="207">
        <v>1</v>
      </c>
      <c r="L16" s="207">
        <v>1</v>
      </c>
      <c r="M16" s="207">
        <v>1</v>
      </c>
      <c r="N16" s="207">
        <v>1</v>
      </c>
      <c r="O16" s="209">
        <v>0</v>
      </c>
      <c r="P16" s="204">
        <v>34</v>
      </c>
      <c r="Q16" s="207">
        <v>2</v>
      </c>
      <c r="R16" s="207">
        <v>1</v>
      </c>
      <c r="S16" s="207">
        <v>2</v>
      </c>
      <c r="T16" s="207">
        <v>1</v>
      </c>
      <c r="U16" s="207">
        <v>1</v>
      </c>
      <c r="V16" s="207">
        <v>1</v>
      </c>
      <c r="W16" s="207">
        <v>0</v>
      </c>
      <c r="X16" s="207">
        <v>0</v>
      </c>
      <c r="Y16" s="205">
        <v>0</v>
      </c>
      <c r="Z16" s="204">
        <v>38</v>
      </c>
      <c r="AA16" s="210">
        <v>0</v>
      </c>
      <c r="AB16" s="210">
        <v>0</v>
      </c>
      <c r="AC16" s="207">
        <v>0</v>
      </c>
      <c r="AD16" s="204">
        <v>0</v>
      </c>
      <c r="AE16" s="210">
        <v>0</v>
      </c>
      <c r="AF16" s="204">
        <v>0</v>
      </c>
      <c r="AG16" s="204">
        <v>0</v>
      </c>
    </row>
    <row r="17" spans="1:36" customFormat="1" ht="15" customHeight="1">
      <c r="A17" s="104" t="s">
        <v>50</v>
      </c>
      <c r="B17" s="104" t="s">
        <v>51</v>
      </c>
      <c r="C17" s="207" t="s">
        <v>148</v>
      </c>
      <c r="D17" s="207">
        <v>171</v>
      </c>
      <c r="E17" s="207">
        <v>0</v>
      </c>
      <c r="F17" s="208">
        <v>171</v>
      </c>
      <c r="G17" s="207">
        <v>0</v>
      </c>
      <c r="H17" s="207">
        <v>171</v>
      </c>
      <c r="I17" s="207">
        <v>2</v>
      </c>
      <c r="J17" s="207">
        <v>2</v>
      </c>
      <c r="K17" s="207">
        <v>3</v>
      </c>
      <c r="L17" s="207">
        <v>2</v>
      </c>
      <c r="M17" s="207">
        <v>2</v>
      </c>
      <c r="N17" s="207">
        <v>2</v>
      </c>
      <c r="O17" s="209">
        <v>2</v>
      </c>
      <c r="P17" s="204">
        <v>89</v>
      </c>
      <c r="Q17" s="207">
        <v>2</v>
      </c>
      <c r="R17" s="207">
        <v>2</v>
      </c>
      <c r="S17" s="207">
        <v>2</v>
      </c>
      <c r="T17" s="207">
        <v>3</v>
      </c>
      <c r="U17" s="207">
        <v>3</v>
      </c>
      <c r="V17" s="207">
        <v>3</v>
      </c>
      <c r="W17" s="207">
        <v>0</v>
      </c>
      <c r="X17" s="207">
        <v>0</v>
      </c>
      <c r="Y17" s="205">
        <v>0</v>
      </c>
      <c r="Z17" s="204">
        <v>82</v>
      </c>
      <c r="AA17" s="210">
        <v>0</v>
      </c>
      <c r="AB17" s="210">
        <v>0</v>
      </c>
      <c r="AC17" s="207">
        <v>0</v>
      </c>
      <c r="AD17" s="204">
        <v>0</v>
      </c>
      <c r="AE17" s="210">
        <v>0</v>
      </c>
      <c r="AF17" s="204">
        <v>0</v>
      </c>
      <c r="AG17" s="204">
        <v>0</v>
      </c>
    </row>
    <row r="18" spans="1:36" customFormat="1" ht="15" customHeight="1">
      <c r="A18" s="104" t="s">
        <v>52</v>
      </c>
      <c r="B18" s="104" t="s">
        <v>53</v>
      </c>
      <c r="C18" s="207" t="s">
        <v>149</v>
      </c>
      <c r="D18" s="207">
        <v>108</v>
      </c>
      <c r="E18" s="207">
        <v>36</v>
      </c>
      <c r="F18" s="208">
        <v>72</v>
      </c>
      <c r="G18" s="207">
        <v>60</v>
      </c>
      <c r="H18" s="211">
        <v>12</v>
      </c>
      <c r="I18" s="207">
        <v>1</v>
      </c>
      <c r="J18" s="207">
        <v>1</v>
      </c>
      <c r="K18" s="207">
        <v>1</v>
      </c>
      <c r="L18" s="207">
        <v>1</v>
      </c>
      <c r="M18" s="207">
        <v>2</v>
      </c>
      <c r="N18" s="207">
        <v>2</v>
      </c>
      <c r="O18" s="209">
        <v>0</v>
      </c>
      <c r="P18" s="204" t="s">
        <v>54</v>
      </c>
      <c r="Q18" s="207">
        <v>1</v>
      </c>
      <c r="R18" s="207">
        <v>1</v>
      </c>
      <c r="S18" s="207">
        <v>1</v>
      </c>
      <c r="T18" s="207">
        <v>1</v>
      </c>
      <c r="U18" s="207">
        <v>1</v>
      </c>
      <c r="V18" s="207">
        <v>1</v>
      </c>
      <c r="W18" s="207">
        <v>0</v>
      </c>
      <c r="X18" s="207">
        <v>0</v>
      </c>
      <c r="Y18" s="205">
        <v>0</v>
      </c>
      <c r="Z18" s="204">
        <v>31</v>
      </c>
      <c r="AA18" s="210">
        <v>0</v>
      </c>
      <c r="AB18" s="210">
        <v>0</v>
      </c>
      <c r="AC18" s="207">
        <v>0</v>
      </c>
      <c r="AD18" s="204">
        <v>0</v>
      </c>
      <c r="AE18" s="210">
        <v>0</v>
      </c>
      <c r="AF18" s="204">
        <v>0</v>
      </c>
      <c r="AG18" s="204">
        <v>0</v>
      </c>
    </row>
    <row r="19" spans="1:36" customFormat="1" ht="15" customHeight="1">
      <c r="A19" s="104" t="s">
        <v>55</v>
      </c>
      <c r="B19" s="104" t="s">
        <v>56</v>
      </c>
      <c r="C19" s="207" t="s">
        <v>38</v>
      </c>
      <c r="D19" s="207">
        <v>108</v>
      </c>
      <c r="E19" s="207">
        <v>36</v>
      </c>
      <c r="F19" s="208">
        <v>72</v>
      </c>
      <c r="G19" s="207">
        <v>72</v>
      </c>
      <c r="H19" s="211">
        <v>0</v>
      </c>
      <c r="I19" s="207">
        <v>1</v>
      </c>
      <c r="J19" s="207">
        <v>1</v>
      </c>
      <c r="K19" s="207">
        <v>2</v>
      </c>
      <c r="L19" s="207">
        <v>2</v>
      </c>
      <c r="M19" s="207">
        <v>2</v>
      </c>
      <c r="N19" s="207">
        <v>2</v>
      </c>
      <c r="O19" s="209">
        <v>2</v>
      </c>
      <c r="P19" s="204">
        <v>72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5">
        <v>0</v>
      </c>
      <c r="Z19" s="204">
        <v>0</v>
      </c>
      <c r="AA19" s="210">
        <v>0</v>
      </c>
      <c r="AB19" s="210">
        <v>0</v>
      </c>
      <c r="AC19" s="207">
        <v>0</v>
      </c>
      <c r="AD19" s="204">
        <v>0</v>
      </c>
      <c r="AE19" s="210">
        <v>0</v>
      </c>
      <c r="AF19" s="204">
        <v>0</v>
      </c>
      <c r="AG19" s="204">
        <v>0</v>
      </c>
    </row>
    <row r="20" spans="1:36" s="80" customFormat="1" ht="15" customHeight="1">
      <c r="A20" s="107" t="s">
        <v>57</v>
      </c>
      <c r="B20" s="107" t="s">
        <v>58</v>
      </c>
      <c r="C20" s="212"/>
      <c r="D20" s="212">
        <v>864</v>
      </c>
      <c r="E20" s="212">
        <v>288</v>
      </c>
      <c r="F20" s="212">
        <v>576</v>
      </c>
      <c r="G20" s="212">
        <v>506</v>
      </c>
      <c r="H20" s="212">
        <v>70</v>
      </c>
      <c r="I20" s="212">
        <v>7</v>
      </c>
      <c r="J20" s="212">
        <v>6</v>
      </c>
      <c r="K20" s="212">
        <v>4</v>
      </c>
      <c r="L20" s="212">
        <v>5</v>
      </c>
      <c r="M20" s="212">
        <v>5</v>
      </c>
      <c r="N20" s="212">
        <v>5</v>
      </c>
      <c r="O20" s="213">
        <v>10</v>
      </c>
      <c r="P20" s="212">
        <v>230</v>
      </c>
      <c r="Q20" s="212">
        <v>11</v>
      </c>
      <c r="R20" s="212">
        <v>11</v>
      </c>
      <c r="S20" s="212">
        <v>10</v>
      </c>
      <c r="T20" s="212">
        <v>11</v>
      </c>
      <c r="U20" s="212">
        <v>12</v>
      </c>
      <c r="V20" s="212">
        <v>11</v>
      </c>
      <c r="W20" s="212">
        <v>0</v>
      </c>
      <c r="X20" s="212">
        <v>0</v>
      </c>
      <c r="Y20" s="212">
        <v>0</v>
      </c>
      <c r="Z20" s="212">
        <v>346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128"/>
    </row>
    <row r="21" spans="1:36" customFormat="1" ht="15" customHeight="1">
      <c r="A21" s="104" t="s">
        <v>59</v>
      </c>
      <c r="B21" s="104" t="s">
        <v>60</v>
      </c>
      <c r="C21" s="207" t="s">
        <v>61</v>
      </c>
      <c r="D21" s="207">
        <v>432</v>
      </c>
      <c r="E21" s="207">
        <v>144</v>
      </c>
      <c r="F21" s="208">
        <v>288</v>
      </c>
      <c r="G21" s="207">
        <v>288</v>
      </c>
      <c r="H21" s="207">
        <v>0</v>
      </c>
      <c r="I21" s="207">
        <v>4</v>
      </c>
      <c r="J21" s="207">
        <v>4</v>
      </c>
      <c r="K21" s="207">
        <v>2</v>
      </c>
      <c r="L21" s="207">
        <v>3</v>
      </c>
      <c r="M21" s="207">
        <v>3</v>
      </c>
      <c r="N21" s="207">
        <v>3</v>
      </c>
      <c r="O21" s="209">
        <v>7</v>
      </c>
      <c r="P21" s="204">
        <v>143</v>
      </c>
      <c r="Q21" s="207">
        <v>5</v>
      </c>
      <c r="R21" s="207">
        <v>5</v>
      </c>
      <c r="S21" s="207">
        <v>4</v>
      </c>
      <c r="T21" s="207">
        <v>4</v>
      </c>
      <c r="U21" s="207">
        <v>5</v>
      </c>
      <c r="V21" s="207">
        <v>5</v>
      </c>
      <c r="W21" s="207">
        <v>0</v>
      </c>
      <c r="X21" s="207">
        <v>0</v>
      </c>
      <c r="Y21" s="205">
        <v>0</v>
      </c>
      <c r="Z21" s="204">
        <v>145</v>
      </c>
      <c r="AA21" s="210">
        <v>0</v>
      </c>
      <c r="AB21" s="210">
        <v>0</v>
      </c>
      <c r="AC21" s="207">
        <v>0</v>
      </c>
      <c r="AD21" s="204">
        <v>0</v>
      </c>
      <c r="AE21" s="210">
        <v>0</v>
      </c>
      <c r="AF21" s="204">
        <v>0</v>
      </c>
      <c r="AG21" s="204">
        <v>0</v>
      </c>
    </row>
    <row r="22" spans="1:36" customFormat="1" ht="15" customHeight="1">
      <c r="A22" s="104" t="s">
        <v>62</v>
      </c>
      <c r="B22" s="104" t="s">
        <v>63</v>
      </c>
      <c r="C22" s="207" t="s">
        <v>61</v>
      </c>
      <c r="D22" s="207">
        <v>270</v>
      </c>
      <c r="E22" s="207">
        <v>90</v>
      </c>
      <c r="F22" s="208">
        <v>180</v>
      </c>
      <c r="G22" s="207">
        <v>160</v>
      </c>
      <c r="H22" s="207">
        <v>20</v>
      </c>
      <c r="I22" s="207">
        <v>3</v>
      </c>
      <c r="J22" s="207">
        <v>2</v>
      </c>
      <c r="K22" s="207">
        <v>2</v>
      </c>
      <c r="L22" s="207">
        <v>2</v>
      </c>
      <c r="M22" s="207">
        <v>2</v>
      </c>
      <c r="N22" s="207">
        <v>2</v>
      </c>
      <c r="O22" s="209">
        <v>3</v>
      </c>
      <c r="P22" s="204" t="s">
        <v>64</v>
      </c>
      <c r="Q22" s="207">
        <v>3</v>
      </c>
      <c r="R22" s="207">
        <v>3</v>
      </c>
      <c r="S22" s="207">
        <v>3</v>
      </c>
      <c r="T22" s="207">
        <v>3</v>
      </c>
      <c r="U22" s="207">
        <v>3</v>
      </c>
      <c r="V22" s="207">
        <v>3</v>
      </c>
      <c r="W22" s="207">
        <v>0</v>
      </c>
      <c r="X22" s="207">
        <v>0</v>
      </c>
      <c r="Y22" s="205">
        <v>0</v>
      </c>
      <c r="Z22" s="204">
        <v>93</v>
      </c>
      <c r="AA22" s="210">
        <v>0</v>
      </c>
      <c r="AB22" s="210">
        <v>0</v>
      </c>
      <c r="AC22" s="207">
        <v>0</v>
      </c>
      <c r="AD22" s="204">
        <v>0</v>
      </c>
      <c r="AE22" s="210">
        <v>0</v>
      </c>
      <c r="AF22" s="204">
        <v>0</v>
      </c>
      <c r="AG22" s="204">
        <v>0</v>
      </c>
    </row>
    <row r="23" spans="1:36" customFormat="1" ht="15" customHeight="1">
      <c r="A23" s="104" t="s">
        <v>65</v>
      </c>
      <c r="B23" s="104" t="s">
        <v>66</v>
      </c>
      <c r="C23" s="207" t="s">
        <v>41</v>
      </c>
      <c r="D23" s="207">
        <v>162</v>
      </c>
      <c r="E23" s="207">
        <v>54</v>
      </c>
      <c r="F23" s="208">
        <v>108</v>
      </c>
      <c r="G23" s="207">
        <v>58</v>
      </c>
      <c r="H23" s="207">
        <v>50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9">
        <v>0</v>
      </c>
      <c r="P23" s="204">
        <v>0</v>
      </c>
      <c r="Q23" s="207">
        <v>3</v>
      </c>
      <c r="R23" s="207">
        <v>3</v>
      </c>
      <c r="S23" s="207">
        <v>3</v>
      </c>
      <c r="T23" s="207">
        <v>4</v>
      </c>
      <c r="U23" s="207">
        <v>4</v>
      </c>
      <c r="V23" s="207">
        <v>3</v>
      </c>
      <c r="W23" s="207">
        <v>0</v>
      </c>
      <c r="X23" s="207">
        <v>0</v>
      </c>
      <c r="Y23" s="205">
        <v>0</v>
      </c>
      <c r="Z23" s="204">
        <v>108</v>
      </c>
      <c r="AA23" s="210">
        <v>0</v>
      </c>
      <c r="AB23" s="210">
        <v>0</v>
      </c>
      <c r="AC23" s="207">
        <v>0</v>
      </c>
      <c r="AD23" s="204">
        <v>0</v>
      </c>
      <c r="AE23" s="210">
        <v>0</v>
      </c>
      <c r="AF23" s="204">
        <v>0</v>
      </c>
      <c r="AG23" s="204">
        <v>0</v>
      </c>
    </row>
    <row r="24" spans="1:36" s="79" customFormat="1" ht="15" customHeight="1">
      <c r="A24" s="108" t="s">
        <v>67</v>
      </c>
      <c r="B24" s="138" t="s">
        <v>68</v>
      </c>
      <c r="C24" s="203"/>
      <c r="D24" s="206">
        <v>270</v>
      </c>
      <c r="E24" s="206">
        <v>90</v>
      </c>
      <c r="F24" s="206">
        <v>180</v>
      </c>
      <c r="G24" s="206">
        <v>22</v>
      </c>
      <c r="H24" s="206">
        <v>158</v>
      </c>
      <c r="I24" s="206">
        <v>3</v>
      </c>
      <c r="J24" s="206">
        <v>3</v>
      </c>
      <c r="K24" s="206">
        <v>3</v>
      </c>
      <c r="L24" s="206">
        <v>1</v>
      </c>
      <c r="M24" s="206">
        <v>1</v>
      </c>
      <c r="N24" s="206">
        <v>1</v>
      </c>
      <c r="O24" s="203">
        <v>1</v>
      </c>
      <c r="P24" s="206">
        <v>74</v>
      </c>
      <c r="Q24" s="206">
        <v>2</v>
      </c>
      <c r="R24" s="206">
        <v>3</v>
      </c>
      <c r="S24" s="206">
        <v>3</v>
      </c>
      <c r="T24" s="206">
        <v>2</v>
      </c>
      <c r="U24" s="206">
        <v>2</v>
      </c>
      <c r="V24" s="206">
        <v>2</v>
      </c>
      <c r="W24" s="206">
        <v>35</v>
      </c>
      <c r="X24" s="206">
        <v>36</v>
      </c>
      <c r="Y24" s="206">
        <v>0</v>
      </c>
      <c r="Z24" s="206">
        <v>106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</row>
    <row r="25" spans="1:36" customFormat="1" ht="15" customHeight="1">
      <c r="A25" s="104" t="s">
        <v>69</v>
      </c>
      <c r="B25" s="104" t="s">
        <v>70</v>
      </c>
      <c r="C25" s="207" t="s">
        <v>150</v>
      </c>
      <c r="D25" s="207">
        <v>51</v>
      </c>
      <c r="E25" s="207">
        <v>17</v>
      </c>
      <c r="F25" s="208">
        <v>34</v>
      </c>
      <c r="G25" s="207">
        <v>10</v>
      </c>
      <c r="H25" s="207">
        <v>24</v>
      </c>
      <c r="I25" s="207">
        <v>2</v>
      </c>
      <c r="J25" s="207">
        <v>2</v>
      </c>
      <c r="K25" s="207">
        <v>2</v>
      </c>
      <c r="L25" s="207">
        <v>0</v>
      </c>
      <c r="M25" s="207">
        <v>0</v>
      </c>
      <c r="N25" s="207">
        <v>0</v>
      </c>
      <c r="O25" s="209">
        <v>0</v>
      </c>
      <c r="P25" s="204">
        <v>34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5">
        <v>0</v>
      </c>
      <c r="Z25" s="204">
        <v>0</v>
      </c>
      <c r="AA25" s="210">
        <v>0</v>
      </c>
      <c r="AB25" s="210">
        <v>0</v>
      </c>
      <c r="AC25" s="207">
        <v>0</v>
      </c>
      <c r="AD25" s="204">
        <v>0</v>
      </c>
      <c r="AE25" s="210">
        <v>0</v>
      </c>
      <c r="AF25" s="204">
        <v>0</v>
      </c>
      <c r="AG25" s="204">
        <v>0</v>
      </c>
    </row>
    <row r="26" spans="1:36" customFormat="1" ht="15" customHeight="1">
      <c r="A26" s="104" t="s">
        <v>71</v>
      </c>
      <c r="B26" s="104" t="s">
        <v>72</v>
      </c>
      <c r="C26" s="207" t="s">
        <v>150</v>
      </c>
      <c r="D26" s="207">
        <v>45</v>
      </c>
      <c r="E26" s="207">
        <v>15</v>
      </c>
      <c r="F26" s="208">
        <v>30</v>
      </c>
      <c r="G26" s="207">
        <v>3</v>
      </c>
      <c r="H26" s="207">
        <v>27</v>
      </c>
      <c r="I26" s="207">
        <v>1</v>
      </c>
      <c r="J26" s="207">
        <v>1</v>
      </c>
      <c r="K26" s="207">
        <v>1</v>
      </c>
      <c r="L26" s="207">
        <v>1</v>
      </c>
      <c r="M26" s="207">
        <v>1</v>
      </c>
      <c r="N26" s="207">
        <v>0</v>
      </c>
      <c r="O26" s="209">
        <v>0</v>
      </c>
      <c r="P26" s="204">
        <v>30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5">
        <v>0</v>
      </c>
      <c r="Z26" s="204">
        <v>0</v>
      </c>
      <c r="AA26" s="210">
        <v>0</v>
      </c>
      <c r="AB26" s="210">
        <v>0</v>
      </c>
      <c r="AC26" s="207">
        <v>0</v>
      </c>
      <c r="AD26" s="204">
        <v>0</v>
      </c>
      <c r="AE26" s="210">
        <v>0</v>
      </c>
      <c r="AF26" s="204">
        <v>0</v>
      </c>
      <c r="AG26" s="204">
        <v>0</v>
      </c>
    </row>
    <row r="27" spans="1:36" s="79" customFormat="1" ht="15" customHeight="1">
      <c r="A27" s="106" t="s">
        <v>73</v>
      </c>
      <c r="B27" s="139" t="s">
        <v>74</v>
      </c>
      <c r="C27" s="207" t="s">
        <v>150</v>
      </c>
      <c r="D27" s="207">
        <v>58</v>
      </c>
      <c r="E27" s="207">
        <v>19</v>
      </c>
      <c r="F27" s="208">
        <v>39</v>
      </c>
      <c r="G27" s="207">
        <v>9</v>
      </c>
      <c r="H27" s="207">
        <v>30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9">
        <v>0</v>
      </c>
      <c r="P27" s="204">
        <v>0</v>
      </c>
      <c r="Q27" s="207">
        <v>1</v>
      </c>
      <c r="R27" s="207">
        <v>2</v>
      </c>
      <c r="S27" s="207">
        <v>2</v>
      </c>
      <c r="T27" s="207">
        <v>1</v>
      </c>
      <c r="U27" s="207">
        <v>1</v>
      </c>
      <c r="V27" s="207">
        <v>1</v>
      </c>
      <c r="W27" s="207">
        <v>0</v>
      </c>
      <c r="X27" s="207">
        <v>0</v>
      </c>
      <c r="Y27" s="205">
        <v>0</v>
      </c>
      <c r="Z27" s="204">
        <v>39</v>
      </c>
      <c r="AA27" s="210">
        <v>0</v>
      </c>
      <c r="AB27" s="210">
        <v>0</v>
      </c>
      <c r="AC27" s="207">
        <v>0</v>
      </c>
      <c r="AD27" s="204">
        <v>0</v>
      </c>
      <c r="AE27" s="210">
        <v>0</v>
      </c>
      <c r="AF27" s="204">
        <v>0</v>
      </c>
      <c r="AG27" s="204">
        <v>0</v>
      </c>
    </row>
    <row r="28" spans="1:36" customFormat="1" ht="15" customHeight="1">
      <c r="A28" s="104" t="s">
        <v>75</v>
      </c>
      <c r="B28" s="104" t="s">
        <v>76</v>
      </c>
      <c r="C28" s="207" t="s">
        <v>150</v>
      </c>
      <c r="D28" s="207">
        <v>53</v>
      </c>
      <c r="E28" s="207">
        <v>18</v>
      </c>
      <c r="F28" s="208">
        <v>35</v>
      </c>
      <c r="G28" s="207">
        <v>0</v>
      </c>
      <c r="H28" s="207">
        <v>35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9">
        <v>0</v>
      </c>
      <c r="P28" s="204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35</v>
      </c>
      <c r="X28" s="207">
        <v>0</v>
      </c>
      <c r="Y28" s="205">
        <v>0</v>
      </c>
      <c r="Z28" s="204" t="s">
        <v>77</v>
      </c>
      <c r="AA28" s="210">
        <v>0</v>
      </c>
      <c r="AB28" s="210">
        <v>0</v>
      </c>
      <c r="AC28" s="207">
        <v>0</v>
      </c>
      <c r="AD28" s="204">
        <v>0</v>
      </c>
      <c r="AE28" s="210">
        <v>0</v>
      </c>
      <c r="AF28" s="204">
        <v>0</v>
      </c>
      <c r="AG28" s="204">
        <v>0</v>
      </c>
    </row>
    <row r="29" spans="1:36" customFormat="1" ht="15" customHeight="1">
      <c r="A29" s="104" t="s">
        <v>78</v>
      </c>
      <c r="B29" s="104" t="s">
        <v>79</v>
      </c>
      <c r="C29" s="207" t="s">
        <v>278</v>
      </c>
      <c r="D29" s="207">
        <v>63</v>
      </c>
      <c r="E29" s="207">
        <v>21</v>
      </c>
      <c r="F29" s="208">
        <v>42</v>
      </c>
      <c r="G29" s="207">
        <v>0</v>
      </c>
      <c r="H29" s="207">
        <v>42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1</v>
      </c>
      <c r="O29" s="209">
        <v>1</v>
      </c>
      <c r="P29" s="204">
        <v>10</v>
      </c>
      <c r="Q29" s="207">
        <v>1</v>
      </c>
      <c r="R29" s="207">
        <v>1</v>
      </c>
      <c r="S29" s="207">
        <v>1</v>
      </c>
      <c r="T29" s="207">
        <v>1</v>
      </c>
      <c r="U29" s="207">
        <v>1</v>
      </c>
      <c r="V29" s="207">
        <v>1</v>
      </c>
      <c r="W29" s="207">
        <v>0</v>
      </c>
      <c r="X29" s="207">
        <v>0</v>
      </c>
      <c r="Y29" s="205">
        <v>0</v>
      </c>
      <c r="Z29" s="204">
        <v>32</v>
      </c>
      <c r="AA29" s="210">
        <v>0</v>
      </c>
      <c r="AB29" s="210">
        <v>0</v>
      </c>
      <c r="AC29" s="207">
        <v>0</v>
      </c>
      <c r="AD29" s="204">
        <v>0</v>
      </c>
      <c r="AE29" s="210">
        <v>0</v>
      </c>
      <c r="AF29" s="204">
        <v>0</v>
      </c>
      <c r="AG29" s="204">
        <v>0</v>
      </c>
    </row>
    <row r="30" spans="1:36" s="79" customFormat="1" ht="15" customHeight="1">
      <c r="A30" s="81"/>
      <c r="B30" s="38" t="s">
        <v>80</v>
      </c>
      <c r="C30" s="30"/>
      <c r="D30" s="30">
        <f>D31+D40</f>
        <v>2398</v>
      </c>
      <c r="E30" s="30">
        <f>E31+E40</f>
        <v>318</v>
      </c>
      <c r="F30" s="30">
        <f>F31+F40</f>
        <v>2080</v>
      </c>
      <c r="G30" s="30">
        <f>G31+G40</f>
        <v>425</v>
      </c>
      <c r="H30" s="30">
        <f>H31+H40</f>
        <v>1655</v>
      </c>
      <c r="I30" s="30">
        <v>9</v>
      </c>
      <c r="J30" s="30">
        <v>12</v>
      </c>
      <c r="K30" s="30">
        <v>9</v>
      </c>
      <c r="L30" s="30">
        <v>9</v>
      </c>
      <c r="M30" s="30">
        <v>10</v>
      </c>
      <c r="N30" s="30">
        <v>9</v>
      </c>
      <c r="O30" s="31">
        <v>7</v>
      </c>
      <c r="P30" s="30">
        <f>P31+P40</f>
        <v>376</v>
      </c>
      <c r="Q30" s="30">
        <v>2</v>
      </c>
      <c r="R30" s="30">
        <v>1</v>
      </c>
      <c r="S30" s="30">
        <v>4</v>
      </c>
      <c r="T30" s="30">
        <v>4</v>
      </c>
      <c r="U30" s="30">
        <v>5</v>
      </c>
      <c r="V30" s="30">
        <v>5</v>
      </c>
      <c r="W30" s="30">
        <v>0</v>
      </c>
      <c r="X30" s="30">
        <v>36</v>
      </c>
      <c r="Y30" s="30">
        <v>36</v>
      </c>
      <c r="Z30" s="30">
        <f>Z31+Z40</f>
        <v>372</v>
      </c>
      <c r="AA30" s="30">
        <v>36</v>
      </c>
      <c r="AB30" s="30">
        <v>36</v>
      </c>
      <c r="AC30" s="30">
        <v>36</v>
      </c>
      <c r="AD30" s="30">
        <v>36</v>
      </c>
      <c r="AE30" s="30">
        <v>36</v>
      </c>
      <c r="AF30" s="30">
        <v>36</v>
      </c>
      <c r="AG30" s="30">
        <f>AG31+AG40</f>
        <v>1332</v>
      </c>
      <c r="AH30" s="129"/>
    </row>
    <row r="31" spans="1:36" s="84" customFormat="1" ht="15" customHeight="1">
      <c r="A31" s="83" t="s">
        <v>81</v>
      </c>
      <c r="B31" s="41" t="s">
        <v>82</v>
      </c>
      <c r="C31" s="212"/>
      <c r="D31" s="212">
        <f>D39+D38+D37+D36+D35+D34+D33+D32</f>
        <v>434</v>
      </c>
      <c r="E31" s="212">
        <f>E32+E33+E34+E35+E36+E37+E38+E39</f>
        <v>131</v>
      </c>
      <c r="F31" s="212">
        <f>F32+F33+F34+F35+F36+F37+F38+F39</f>
        <v>303</v>
      </c>
      <c r="G31" s="212">
        <f>G32+G33+G34+G35+G36+G37+G38</f>
        <v>170</v>
      </c>
      <c r="H31" s="212">
        <f>H32+H33+H34+H35+H36+H37+H38+H39</f>
        <v>133</v>
      </c>
      <c r="I31" s="212">
        <v>2</v>
      </c>
      <c r="J31" s="212">
        <v>5</v>
      </c>
      <c r="K31" s="212">
        <v>4</v>
      </c>
      <c r="L31" s="212">
        <v>5</v>
      </c>
      <c r="M31" s="212">
        <v>5</v>
      </c>
      <c r="N31" s="212">
        <v>2</v>
      </c>
      <c r="O31" s="213">
        <v>4</v>
      </c>
      <c r="P31" s="212">
        <f>P32+P33+P34+P36</f>
        <v>167</v>
      </c>
      <c r="Q31" s="212">
        <v>0</v>
      </c>
      <c r="R31" s="212">
        <v>0</v>
      </c>
      <c r="S31" s="212">
        <v>0</v>
      </c>
      <c r="T31" s="212">
        <v>0</v>
      </c>
      <c r="U31" s="212">
        <v>3</v>
      </c>
      <c r="V31" s="212">
        <v>1</v>
      </c>
      <c r="W31" s="212">
        <v>0</v>
      </c>
      <c r="X31" s="212">
        <v>0</v>
      </c>
      <c r="Y31" s="212">
        <v>0</v>
      </c>
      <c r="Z31" s="212">
        <v>32</v>
      </c>
      <c r="AA31" s="212">
        <v>11</v>
      </c>
      <c r="AB31" s="212">
        <v>11</v>
      </c>
      <c r="AC31" s="212">
        <v>8</v>
      </c>
      <c r="AD31" s="212">
        <v>0</v>
      </c>
      <c r="AE31" s="212">
        <v>0</v>
      </c>
      <c r="AF31" s="212">
        <v>0</v>
      </c>
      <c r="AG31" s="212">
        <f>AG35+AG37+AG39</f>
        <v>104</v>
      </c>
      <c r="AH31" s="130"/>
    </row>
    <row r="32" spans="1:36" s="79" customFormat="1" ht="15" customHeight="1">
      <c r="A32" s="78" t="s">
        <v>83</v>
      </c>
      <c r="B32" s="45" t="s">
        <v>194</v>
      </c>
      <c r="C32" s="207" t="s">
        <v>150</v>
      </c>
      <c r="D32" s="207">
        <v>45</v>
      </c>
      <c r="E32" s="207">
        <v>15</v>
      </c>
      <c r="F32" s="208">
        <v>30</v>
      </c>
      <c r="G32" s="207">
        <v>10</v>
      </c>
      <c r="H32" s="207">
        <v>20</v>
      </c>
      <c r="I32" s="207">
        <v>0</v>
      </c>
      <c r="J32" s="207">
        <v>2</v>
      </c>
      <c r="K32" s="207">
        <v>2</v>
      </c>
      <c r="L32" s="207">
        <v>0</v>
      </c>
      <c r="M32" s="207">
        <v>0</v>
      </c>
      <c r="N32" s="207">
        <v>0</v>
      </c>
      <c r="O32" s="209">
        <v>0</v>
      </c>
      <c r="P32" s="204">
        <v>30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5">
        <v>0</v>
      </c>
      <c r="Z32" s="204">
        <v>0</v>
      </c>
      <c r="AA32" s="210">
        <v>0</v>
      </c>
      <c r="AB32" s="210">
        <v>0</v>
      </c>
      <c r="AC32" s="208">
        <v>0</v>
      </c>
      <c r="AD32" s="204">
        <v>0</v>
      </c>
      <c r="AE32" s="210">
        <v>0</v>
      </c>
      <c r="AF32" s="204">
        <v>0</v>
      </c>
      <c r="AG32" s="204">
        <v>0</v>
      </c>
      <c r="AH32" s="131"/>
      <c r="AI32" s="131"/>
      <c r="AJ32" s="131"/>
    </row>
    <row r="33" spans="1:36" s="79" customFormat="1" ht="15" customHeight="1">
      <c r="A33" s="78" t="s">
        <v>84</v>
      </c>
      <c r="B33" s="45" t="s">
        <v>180</v>
      </c>
      <c r="C33" s="207" t="s">
        <v>38</v>
      </c>
      <c r="D33" s="207">
        <f>E33+F33</f>
        <v>76</v>
      </c>
      <c r="E33" s="207">
        <v>25</v>
      </c>
      <c r="F33" s="208">
        <v>51</v>
      </c>
      <c r="G33" s="207">
        <v>41</v>
      </c>
      <c r="H33" s="207">
        <v>10</v>
      </c>
      <c r="I33" s="207">
        <v>0</v>
      </c>
      <c r="J33" s="207">
        <v>0</v>
      </c>
      <c r="K33" s="207">
        <v>0</v>
      </c>
      <c r="L33" s="207">
        <v>3</v>
      </c>
      <c r="M33" s="207">
        <v>2</v>
      </c>
      <c r="N33" s="207">
        <v>1</v>
      </c>
      <c r="O33" s="209">
        <v>2</v>
      </c>
      <c r="P33" s="204">
        <v>51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5">
        <v>0</v>
      </c>
      <c r="Z33" s="204">
        <v>0</v>
      </c>
      <c r="AA33" s="210">
        <v>0</v>
      </c>
      <c r="AB33" s="210">
        <v>0</v>
      </c>
      <c r="AC33" s="208">
        <v>0</v>
      </c>
      <c r="AD33" s="204">
        <v>0</v>
      </c>
      <c r="AE33" s="210">
        <v>0</v>
      </c>
      <c r="AF33" s="204">
        <v>0</v>
      </c>
      <c r="AG33" s="204">
        <v>0</v>
      </c>
    </row>
    <row r="34" spans="1:36" s="79" customFormat="1" ht="15" customHeight="1">
      <c r="A34" s="78" t="s">
        <v>85</v>
      </c>
      <c r="B34" s="45" t="s">
        <v>113</v>
      </c>
      <c r="C34" s="207" t="s">
        <v>38</v>
      </c>
      <c r="D34" s="207">
        <v>69</v>
      </c>
      <c r="E34" s="207">
        <v>23</v>
      </c>
      <c r="F34" s="208">
        <v>46</v>
      </c>
      <c r="G34" s="207">
        <v>36</v>
      </c>
      <c r="H34" s="207">
        <v>10</v>
      </c>
      <c r="I34" s="207">
        <v>0</v>
      </c>
      <c r="J34" s="207">
        <v>0</v>
      </c>
      <c r="K34" s="207">
        <v>0</v>
      </c>
      <c r="L34" s="207">
        <v>2</v>
      </c>
      <c r="M34" s="207">
        <v>3</v>
      </c>
      <c r="N34" s="207">
        <v>1</v>
      </c>
      <c r="O34" s="209">
        <v>2</v>
      </c>
      <c r="P34" s="204">
        <v>46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5">
        <v>0</v>
      </c>
      <c r="Z34" s="204">
        <v>0</v>
      </c>
      <c r="AA34" s="210">
        <v>0</v>
      </c>
      <c r="AB34" s="210">
        <v>0</v>
      </c>
      <c r="AC34" s="208">
        <v>0</v>
      </c>
      <c r="AD34" s="204">
        <v>0</v>
      </c>
      <c r="AE34" s="210">
        <v>0</v>
      </c>
      <c r="AF34" s="204">
        <v>0</v>
      </c>
      <c r="AG34" s="204">
        <v>0</v>
      </c>
    </row>
    <row r="35" spans="1:36" s="79" customFormat="1" ht="15" customHeight="1">
      <c r="A35" s="78" t="s">
        <v>86</v>
      </c>
      <c r="B35" s="45" t="s">
        <v>195</v>
      </c>
      <c r="C35" s="207" t="s">
        <v>38</v>
      </c>
      <c r="D35" s="207">
        <v>48</v>
      </c>
      <c r="E35" s="207">
        <v>16</v>
      </c>
      <c r="F35" s="208">
        <v>32</v>
      </c>
      <c r="G35" s="207">
        <v>22</v>
      </c>
      <c r="H35" s="207">
        <v>10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9">
        <v>0</v>
      </c>
      <c r="P35" s="204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5">
        <v>0</v>
      </c>
      <c r="Z35" s="204">
        <v>0</v>
      </c>
      <c r="AA35" s="210">
        <v>3</v>
      </c>
      <c r="AB35" s="210">
        <v>3</v>
      </c>
      <c r="AC35" s="208">
        <v>4</v>
      </c>
      <c r="AD35" s="204">
        <v>0</v>
      </c>
      <c r="AE35" s="210">
        <v>0</v>
      </c>
      <c r="AF35" s="204">
        <v>0</v>
      </c>
      <c r="AG35" s="204">
        <v>32</v>
      </c>
    </row>
    <row r="36" spans="1:36" s="79" customFormat="1" ht="15" customHeight="1">
      <c r="A36" s="78" t="s">
        <v>87</v>
      </c>
      <c r="B36" s="45" t="s">
        <v>196</v>
      </c>
      <c r="C36" s="207" t="s">
        <v>38</v>
      </c>
      <c r="D36" s="207">
        <v>60</v>
      </c>
      <c r="E36" s="207">
        <v>20</v>
      </c>
      <c r="F36" s="208">
        <v>40</v>
      </c>
      <c r="G36" s="207">
        <v>21</v>
      </c>
      <c r="H36" s="207">
        <v>19</v>
      </c>
      <c r="I36" s="207">
        <v>2</v>
      </c>
      <c r="J36" s="207">
        <v>3</v>
      </c>
      <c r="K36" s="207">
        <v>2</v>
      </c>
      <c r="L36" s="207">
        <v>0</v>
      </c>
      <c r="M36" s="207">
        <v>0</v>
      </c>
      <c r="N36" s="207">
        <v>0</v>
      </c>
      <c r="O36" s="209">
        <v>0</v>
      </c>
      <c r="P36" s="204">
        <v>40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5">
        <v>0</v>
      </c>
      <c r="Z36" s="204">
        <v>0</v>
      </c>
      <c r="AA36" s="210">
        <v>0</v>
      </c>
      <c r="AB36" s="210">
        <v>0</v>
      </c>
      <c r="AC36" s="208">
        <v>0</v>
      </c>
      <c r="AD36" s="204">
        <v>0</v>
      </c>
      <c r="AE36" s="210">
        <v>0</v>
      </c>
      <c r="AF36" s="204">
        <v>0</v>
      </c>
      <c r="AG36" s="204">
        <v>0</v>
      </c>
    </row>
    <row r="37" spans="1:36" s="79" customFormat="1" ht="15" customHeight="1">
      <c r="A37" s="78" t="s">
        <v>159</v>
      </c>
      <c r="B37" s="45" t="s">
        <v>114</v>
      </c>
      <c r="C37" s="207" t="s">
        <v>38</v>
      </c>
      <c r="D37" s="207">
        <v>48</v>
      </c>
      <c r="E37" s="207">
        <v>16</v>
      </c>
      <c r="F37" s="208">
        <v>32</v>
      </c>
      <c r="G37" s="207">
        <v>24</v>
      </c>
      <c r="H37" s="207">
        <v>8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9">
        <v>0</v>
      </c>
      <c r="P37" s="204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5">
        <v>0</v>
      </c>
      <c r="Z37" s="204">
        <v>0</v>
      </c>
      <c r="AA37" s="210">
        <v>3</v>
      </c>
      <c r="AB37" s="210">
        <v>3</v>
      </c>
      <c r="AC37" s="208">
        <v>4</v>
      </c>
      <c r="AD37" s="204">
        <v>0</v>
      </c>
      <c r="AE37" s="210">
        <v>0</v>
      </c>
      <c r="AF37" s="204">
        <v>0</v>
      </c>
      <c r="AG37" s="204">
        <v>32</v>
      </c>
    </row>
    <row r="38" spans="1:36" s="79" customFormat="1" ht="15" customHeight="1">
      <c r="A38" s="78" t="s">
        <v>197</v>
      </c>
      <c r="B38" s="45" t="s">
        <v>107</v>
      </c>
      <c r="C38" s="207" t="s">
        <v>38</v>
      </c>
      <c r="D38" s="207">
        <v>48</v>
      </c>
      <c r="E38" s="207">
        <v>16</v>
      </c>
      <c r="F38" s="208">
        <v>32</v>
      </c>
      <c r="G38" s="207">
        <v>16</v>
      </c>
      <c r="H38" s="207">
        <v>16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09">
        <v>0</v>
      </c>
      <c r="P38" s="204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3</v>
      </c>
      <c r="V38" s="207">
        <v>1</v>
      </c>
      <c r="W38" s="207">
        <v>0</v>
      </c>
      <c r="X38" s="207">
        <v>0</v>
      </c>
      <c r="Y38" s="205">
        <v>0</v>
      </c>
      <c r="Z38" s="204">
        <v>32</v>
      </c>
      <c r="AA38" s="210">
        <v>0</v>
      </c>
      <c r="AB38" s="210">
        <v>0</v>
      </c>
      <c r="AC38" s="208">
        <v>0</v>
      </c>
      <c r="AD38" s="204">
        <v>0</v>
      </c>
      <c r="AE38" s="210">
        <v>0</v>
      </c>
      <c r="AF38" s="204">
        <v>0</v>
      </c>
      <c r="AG38" s="204">
        <v>0</v>
      </c>
    </row>
    <row r="39" spans="1:36" s="79" customFormat="1" ht="15" customHeight="1">
      <c r="A39" s="78" t="s">
        <v>88</v>
      </c>
      <c r="B39" s="45" t="s">
        <v>51</v>
      </c>
      <c r="C39" s="207" t="s">
        <v>38</v>
      </c>
      <c r="D39" s="207">
        <v>40</v>
      </c>
      <c r="E39" s="207">
        <v>0</v>
      </c>
      <c r="F39" s="208">
        <v>40</v>
      </c>
      <c r="G39" s="207">
        <v>0</v>
      </c>
      <c r="H39" s="207">
        <v>40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9">
        <v>0</v>
      </c>
      <c r="P39" s="204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207">
        <v>0</v>
      </c>
      <c r="W39" s="207">
        <v>0</v>
      </c>
      <c r="X39" s="207">
        <v>0</v>
      </c>
      <c r="Y39" s="205">
        <v>0</v>
      </c>
      <c r="Z39" s="204">
        <v>0</v>
      </c>
      <c r="AA39" s="210">
        <v>5</v>
      </c>
      <c r="AB39" s="210">
        <v>5</v>
      </c>
      <c r="AC39" s="208">
        <v>0</v>
      </c>
      <c r="AD39" s="204">
        <v>0</v>
      </c>
      <c r="AE39" s="210">
        <v>0</v>
      </c>
      <c r="AF39" s="204">
        <v>0</v>
      </c>
      <c r="AG39" s="204">
        <v>40</v>
      </c>
    </row>
    <row r="40" spans="1:36" s="79" customFormat="1" ht="15" customHeight="1">
      <c r="A40" s="85" t="s">
        <v>89</v>
      </c>
      <c r="B40" s="38" t="s">
        <v>90</v>
      </c>
      <c r="C40" s="30"/>
      <c r="D40" s="30">
        <v>1964</v>
      </c>
      <c r="E40" s="30">
        <v>187</v>
      </c>
      <c r="F40" s="30">
        <v>1777</v>
      </c>
      <c r="G40" s="30">
        <v>255</v>
      </c>
      <c r="H40" s="30">
        <v>1522</v>
      </c>
      <c r="I40" s="30">
        <v>7</v>
      </c>
      <c r="J40" s="30">
        <v>7</v>
      </c>
      <c r="K40" s="30">
        <v>5</v>
      </c>
      <c r="L40" s="30">
        <v>4</v>
      </c>
      <c r="M40" s="30">
        <v>5</v>
      </c>
      <c r="N40" s="30">
        <v>7</v>
      </c>
      <c r="O40" s="31">
        <v>3</v>
      </c>
      <c r="P40" s="30">
        <v>209</v>
      </c>
      <c r="Q40" s="30">
        <v>2</v>
      </c>
      <c r="R40" s="30">
        <v>1</v>
      </c>
      <c r="S40" s="30">
        <v>4</v>
      </c>
      <c r="T40" s="30">
        <v>4</v>
      </c>
      <c r="U40" s="30">
        <v>2</v>
      </c>
      <c r="V40" s="30">
        <v>4</v>
      </c>
      <c r="W40" s="30">
        <v>0</v>
      </c>
      <c r="X40" s="30">
        <v>36</v>
      </c>
      <c r="Y40" s="30">
        <v>36</v>
      </c>
      <c r="Z40" s="30">
        <v>340</v>
      </c>
      <c r="AA40" s="30">
        <v>25</v>
      </c>
      <c r="AB40" s="30">
        <v>25</v>
      </c>
      <c r="AC40" s="30">
        <v>28</v>
      </c>
      <c r="AD40" s="30">
        <v>36</v>
      </c>
      <c r="AE40" s="30">
        <v>36</v>
      </c>
      <c r="AF40" s="30">
        <v>36</v>
      </c>
      <c r="AG40" s="30">
        <v>1228</v>
      </c>
      <c r="AH40" s="132"/>
      <c r="AI40" s="132"/>
      <c r="AJ40" s="132"/>
    </row>
    <row r="41" spans="1:36" s="84" customFormat="1" ht="15" customHeight="1">
      <c r="A41" s="83"/>
      <c r="B41" s="41" t="s">
        <v>109</v>
      </c>
      <c r="C41" s="212"/>
      <c r="D41" s="212">
        <f>D42+D46+D50</f>
        <v>1964</v>
      </c>
      <c r="E41" s="212">
        <f>E42+E46+E50</f>
        <v>187</v>
      </c>
      <c r="F41" s="212">
        <f>F42+F46+F50+G53</f>
        <v>1777</v>
      </c>
      <c r="G41" s="212">
        <f>G42+G46+G50+H51</f>
        <v>255</v>
      </c>
      <c r="H41" s="212">
        <f>H42+H46+H50</f>
        <v>1522</v>
      </c>
      <c r="I41" s="212">
        <v>7</v>
      </c>
      <c r="J41" s="212">
        <v>7</v>
      </c>
      <c r="K41" s="212">
        <v>5</v>
      </c>
      <c r="L41" s="212">
        <v>4</v>
      </c>
      <c r="M41" s="212">
        <v>5</v>
      </c>
      <c r="N41" s="212">
        <v>7</v>
      </c>
      <c r="O41" s="212">
        <v>3</v>
      </c>
      <c r="P41" s="212">
        <f>P42+P46+P50</f>
        <v>209</v>
      </c>
      <c r="Q41" s="212">
        <v>2</v>
      </c>
      <c r="R41" s="212">
        <v>1</v>
      </c>
      <c r="S41" s="212">
        <v>4</v>
      </c>
      <c r="T41" s="212">
        <v>4</v>
      </c>
      <c r="U41" s="212">
        <v>2</v>
      </c>
      <c r="V41" s="212">
        <v>4</v>
      </c>
      <c r="W41" s="212">
        <v>0</v>
      </c>
      <c r="X41" s="212">
        <v>0</v>
      </c>
      <c r="Y41" s="212">
        <v>0</v>
      </c>
      <c r="Z41" s="212">
        <f>Z42+Z46+Z50</f>
        <v>340</v>
      </c>
      <c r="AA41" s="212">
        <v>25</v>
      </c>
      <c r="AB41" s="212">
        <v>25</v>
      </c>
      <c r="AC41" s="212">
        <v>28</v>
      </c>
      <c r="AD41" s="212">
        <v>36</v>
      </c>
      <c r="AE41" s="212">
        <v>36</v>
      </c>
      <c r="AF41" s="212">
        <v>36</v>
      </c>
      <c r="AG41" s="212">
        <f>AG42+AG46+AG50</f>
        <v>1228</v>
      </c>
    </row>
    <row r="42" spans="1:36" s="84" customFormat="1" ht="15" customHeight="1">
      <c r="A42" s="86" t="s">
        <v>198</v>
      </c>
      <c r="B42" s="41" t="s">
        <v>199</v>
      </c>
      <c r="C42" s="212" t="s">
        <v>141</v>
      </c>
      <c r="D42" s="212">
        <f>D43+D44</f>
        <v>216</v>
      </c>
      <c r="E42" s="212">
        <v>55</v>
      </c>
      <c r="F42" s="212">
        <f>F43+F44+F45</f>
        <v>161</v>
      </c>
      <c r="G42" s="212">
        <f>G43+G44</f>
        <v>51</v>
      </c>
      <c r="H42" s="212">
        <f>H43+H44</f>
        <v>110</v>
      </c>
      <c r="I42" s="212">
        <v>5</v>
      </c>
      <c r="J42" s="212">
        <v>6</v>
      </c>
      <c r="K42" s="212">
        <v>1</v>
      </c>
      <c r="L42" s="212">
        <v>0</v>
      </c>
      <c r="M42" s="212">
        <v>0</v>
      </c>
      <c r="N42" s="212">
        <v>0</v>
      </c>
      <c r="O42" s="212">
        <v>0</v>
      </c>
      <c r="P42" s="212">
        <v>55</v>
      </c>
      <c r="Q42" s="212">
        <v>0</v>
      </c>
      <c r="R42" s="212">
        <v>0</v>
      </c>
      <c r="S42" s="212">
        <v>2</v>
      </c>
      <c r="T42" s="212">
        <v>2</v>
      </c>
      <c r="U42" s="212">
        <v>2</v>
      </c>
      <c r="V42" s="212">
        <v>0</v>
      </c>
      <c r="W42" s="212">
        <v>0</v>
      </c>
      <c r="X42" s="212">
        <v>0</v>
      </c>
      <c r="Y42" s="212">
        <v>0</v>
      </c>
      <c r="Z42" s="212">
        <v>58</v>
      </c>
      <c r="AA42" s="225">
        <v>6</v>
      </c>
      <c r="AB42" s="225">
        <v>6</v>
      </c>
      <c r="AC42" s="225">
        <v>0</v>
      </c>
      <c r="AD42" s="212">
        <v>0</v>
      </c>
      <c r="AE42" s="225">
        <v>0</v>
      </c>
      <c r="AF42" s="225">
        <v>0</v>
      </c>
      <c r="AG42" s="225">
        <v>48</v>
      </c>
      <c r="AH42" s="130"/>
      <c r="AI42" s="130"/>
      <c r="AJ42" s="130"/>
    </row>
    <row r="43" spans="1:36" s="79" customFormat="1" ht="15" customHeight="1">
      <c r="A43" s="140" t="s">
        <v>200</v>
      </c>
      <c r="B43" s="45" t="s">
        <v>201</v>
      </c>
      <c r="C43" s="207" t="s">
        <v>276</v>
      </c>
      <c r="D43" s="207">
        <f>E43+F43</f>
        <v>166</v>
      </c>
      <c r="E43" s="207">
        <v>55</v>
      </c>
      <c r="F43" s="208">
        <f>P43+Z43+AG43</f>
        <v>111</v>
      </c>
      <c r="G43" s="207">
        <v>51</v>
      </c>
      <c r="H43" s="208">
        <v>60</v>
      </c>
      <c r="I43" s="208">
        <v>2</v>
      </c>
      <c r="J43" s="208">
        <v>2</v>
      </c>
      <c r="K43" s="208">
        <v>1</v>
      </c>
      <c r="L43" s="208">
        <v>0</v>
      </c>
      <c r="M43" s="208">
        <v>0</v>
      </c>
      <c r="N43" s="208">
        <v>0</v>
      </c>
      <c r="O43" s="210">
        <v>0</v>
      </c>
      <c r="P43" s="204">
        <v>25</v>
      </c>
      <c r="Q43" s="208">
        <v>0</v>
      </c>
      <c r="R43" s="208">
        <v>0</v>
      </c>
      <c r="S43" s="208">
        <v>2</v>
      </c>
      <c r="T43" s="208">
        <v>2</v>
      </c>
      <c r="U43" s="208">
        <v>2</v>
      </c>
      <c r="V43" s="208">
        <v>0</v>
      </c>
      <c r="W43" s="208">
        <v>0</v>
      </c>
      <c r="X43" s="208">
        <v>0</v>
      </c>
      <c r="Y43" s="205">
        <v>0</v>
      </c>
      <c r="Z43" s="204">
        <v>38</v>
      </c>
      <c r="AA43" s="226">
        <v>6</v>
      </c>
      <c r="AB43" s="226">
        <v>6</v>
      </c>
      <c r="AC43" s="227">
        <v>0</v>
      </c>
      <c r="AD43" s="204">
        <v>0</v>
      </c>
      <c r="AE43" s="226">
        <v>0</v>
      </c>
      <c r="AF43" s="228">
        <v>0</v>
      </c>
      <c r="AG43" s="228">
        <v>48</v>
      </c>
    </row>
    <row r="44" spans="1:36" s="79" customFormat="1" ht="15" customHeight="1">
      <c r="A44" s="140" t="s">
        <v>188</v>
      </c>
      <c r="B44" s="45" t="s">
        <v>101</v>
      </c>
      <c r="C44" s="207" t="s">
        <v>149</v>
      </c>
      <c r="D44" s="207">
        <v>50</v>
      </c>
      <c r="E44" s="207">
        <v>0</v>
      </c>
      <c r="F44" s="208">
        <f>P44+Z44+AG44</f>
        <v>50</v>
      </c>
      <c r="G44" s="207">
        <v>0</v>
      </c>
      <c r="H44" s="207">
        <v>50</v>
      </c>
      <c r="I44" s="208">
        <v>3</v>
      </c>
      <c r="J44" s="208">
        <v>4</v>
      </c>
      <c r="K44" s="208">
        <v>0</v>
      </c>
      <c r="L44" s="208">
        <v>0</v>
      </c>
      <c r="M44" s="208">
        <v>0</v>
      </c>
      <c r="N44" s="208">
        <v>0</v>
      </c>
      <c r="O44" s="210">
        <v>0</v>
      </c>
      <c r="P44" s="204">
        <v>30</v>
      </c>
      <c r="Q44" s="208">
        <v>0</v>
      </c>
      <c r="R44" s="208">
        <v>0</v>
      </c>
      <c r="S44" s="208">
        <v>0</v>
      </c>
      <c r="T44" s="208">
        <v>0</v>
      </c>
      <c r="U44" s="208">
        <v>0</v>
      </c>
      <c r="V44" s="208">
        <v>4</v>
      </c>
      <c r="W44" s="208">
        <v>0</v>
      </c>
      <c r="X44" s="208">
        <v>0</v>
      </c>
      <c r="Y44" s="205">
        <v>0</v>
      </c>
      <c r="Z44" s="204">
        <v>20</v>
      </c>
      <c r="AA44" s="226">
        <v>0</v>
      </c>
      <c r="AB44" s="226">
        <v>0</v>
      </c>
      <c r="AC44" s="227">
        <v>0</v>
      </c>
      <c r="AD44" s="204">
        <v>0</v>
      </c>
      <c r="AE44" s="226">
        <v>0</v>
      </c>
      <c r="AF44" s="228">
        <v>0</v>
      </c>
      <c r="AG44" s="228">
        <v>0</v>
      </c>
    </row>
    <row r="45" spans="1:36" s="79" customFormat="1" ht="15" customHeight="1">
      <c r="A45" s="140" t="s">
        <v>202</v>
      </c>
      <c r="B45" s="46" t="s">
        <v>102</v>
      </c>
      <c r="C45" s="207">
        <v>0</v>
      </c>
      <c r="D45" s="207">
        <v>0</v>
      </c>
      <c r="E45" s="207">
        <v>0</v>
      </c>
      <c r="F45" s="208">
        <v>0</v>
      </c>
      <c r="G45" s="207">
        <v>0</v>
      </c>
      <c r="H45" s="207">
        <v>0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10">
        <v>0</v>
      </c>
      <c r="P45" s="204">
        <v>0</v>
      </c>
      <c r="Q45" s="208">
        <v>0</v>
      </c>
      <c r="R45" s="208">
        <v>0</v>
      </c>
      <c r="S45" s="208">
        <v>0</v>
      </c>
      <c r="T45" s="208">
        <v>0</v>
      </c>
      <c r="U45" s="208">
        <v>0</v>
      </c>
      <c r="V45" s="208">
        <v>0</v>
      </c>
      <c r="W45" s="208">
        <v>0</v>
      </c>
      <c r="X45" s="208">
        <v>0</v>
      </c>
      <c r="Y45" s="205">
        <v>0</v>
      </c>
      <c r="Z45" s="204">
        <v>0</v>
      </c>
      <c r="AA45" s="226">
        <v>0</v>
      </c>
      <c r="AB45" s="226">
        <v>0</v>
      </c>
      <c r="AC45" s="227">
        <v>0</v>
      </c>
      <c r="AD45" s="204">
        <v>0</v>
      </c>
      <c r="AE45" s="226">
        <v>0</v>
      </c>
      <c r="AF45" s="228">
        <v>0</v>
      </c>
      <c r="AG45" s="228">
        <v>0</v>
      </c>
    </row>
    <row r="46" spans="1:36" s="84" customFormat="1" ht="30" customHeight="1">
      <c r="A46" s="86" t="s">
        <v>203</v>
      </c>
      <c r="B46" s="41" t="s">
        <v>204</v>
      </c>
      <c r="C46" s="212" t="s">
        <v>141</v>
      </c>
      <c r="D46" s="212">
        <f>D47+D48</f>
        <v>231</v>
      </c>
      <c r="E46" s="212">
        <f>E47+E48</f>
        <v>73</v>
      </c>
      <c r="F46" s="212">
        <f>F47+F48</f>
        <v>158</v>
      </c>
      <c r="G46" s="212">
        <f>G47+G48+G49</f>
        <v>86</v>
      </c>
      <c r="H46" s="212">
        <f>H47+H48+H49</f>
        <v>72</v>
      </c>
      <c r="I46" s="213">
        <v>2</v>
      </c>
      <c r="J46" s="213">
        <v>1</v>
      </c>
      <c r="K46" s="213">
        <v>4</v>
      </c>
      <c r="L46" s="213">
        <v>4</v>
      </c>
      <c r="M46" s="213">
        <v>5</v>
      </c>
      <c r="N46" s="213">
        <v>5</v>
      </c>
      <c r="O46" s="212">
        <v>0</v>
      </c>
      <c r="P46" s="212">
        <f>P47+P48</f>
        <v>128</v>
      </c>
      <c r="Q46" s="213">
        <v>2</v>
      </c>
      <c r="R46" s="213">
        <v>1</v>
      </c>
      <c r="S46" s="213">
        <v>2</v>
      </c>
      <c r="T46" s="213">
        <v>2</v>
      </c>
      <c r="U46" s="213">
        <v>0</v>
      </c>
      <c r="V46" s="213">
        <v>0</v>
      </c>
      <c r="W46" s="213">
        <v>0</v>
      </c>
      <c r="X46" s="213">
        <v>0</v>
      </c>
      <c r="Y46" s="212">
        <v>0</v>
      </c>
      <c r="Z46" s="212">
        <v>30</v>
      </c>
      <c r="AA46" s="225">
        <v>0</v>
      </c>
      <c r="AB46" s="225">
        <v>0</v>
      </c>
      <c r="AC46" s="225">
        <v>0</v>
      </c>
      <c r="AD46" s="212">
        <v>0</v>
      </c>
      <c r="AE46" s="225">
        <v>0</v>
      </c>
      <c r="AF46" s="225">
        <v>0</v>
      </c>
      <c r="AG46" s="225">
        <v>0</v>
      </c>
    </row>
    <row r="47" spans="1:36" s="48" customFormat="1" ht="30.75" customHeight="1">
      <c r="A47" s="141" t="s">
        <v>110</v>
      </c>
      <c r="B47" s="46" t="s">
        <v>205</v>
      </c>
      <c r="C47" s="208" t="s">
        <v>61</v>
      </c>
      <c r="D47" s="208">
        <f>E47+F47</f>
        <v>219</v>
      </c>
      <c r="E47" s="208">
        <v>73</v>
      </c>
      <c r="F47" s="208">
        <f>P47+Z47+AG47</f>
        <v>146</v>
      </c>
      <c r="G47" s="208">
        <v>86</v>
      </c>
      <c r="H47" s="208">
        <v>60</v>
      </c>
      <c r="I47" s="208">
        <v>2</v>
      </c>
      <c r="J47" s="208">
        <v>1</v>
      </c>
      <c r="K47" s="208">
        <v>4</v>
      </c>
      <c r="L47" s="208">
        <v>4</v>
      </c>
      <c r="M47" s="208">
        <v>2</v>
      </c>
      <c r="N47" s="208">
        <v>5</v>
      </c>
      <c r="O47" s="210">
        <v>0</v>
      </c>
      <c r="P47" s="204">
        <v>116</v>
      </c>
      <c r="Q47" s="208">
        <v>2</v>
      </c>
      <c r="R47" s="208">
        <v>1</v>
      </c>
      <c r="S47" s="208">
        <v>2</v>
      </c>
      <c r="T47" s="208">
        <v>2</v>
      </c>
      <c r="U47" s="208">
        <v>0</v>
      </c>
      <c r="V47" s="208">
        <v>0</v>
      </c>
      <c r="W47" s="208">
        <v>0</v>
      </c>
      <c r="X47" s="208">
        <v>0</v>
      </c>
      <c r="Y47" s="205">
        <v>0</v>
      </c>
      <c r="Z47" s="204">
        <v>30</v>
      </c>
      <c r="AA47" s="226">
        <v>0</v>
      </c>
      <c r="AB47" s="226">
        <v>0</v>
      </c>
      <c r="AC47" s="227">
        <v>0</v>
      </c>
      <c r="AD47" s="204">
        <v>0</v>
      </c>
      <c r="AE47" s="226">
        <v>0</v>
      </c>
      <c r="AF47" s="228">
        <v>0</v>
      </c>
      <c r="AG47" s="228">
        <v>0</v>
      </c>
    </row>
    <row r="48" spans="1:36" s="79" customFormat="1" ht="15" customHeight="1">
      <c r="A48" s="140" t="s">
        <v>206</v>
      </c>
      <c r="B48" s="49" t="s">
        <v>101</v>
      </c>
      <c r="C48" s="210" t="s">
        <v>38</v>
      </c>
      <c r="D48" s="208">
        <v>12</v>
      </c>
      <c r="E48" s="208">
        <v>0</v>
      </c>
      <c r="F48" s="208">
        <v>12</v>
      </c>
      <c r="G48" s="208">
        <v>0</v>
      </c>
      <c r="H48" s="208">
        <v>12</v>
      </c>
      <c r="I48" s="208">
        <v>0</v>
      </c>
      <c r="J48" s="208">
        <v>0</v>
      </c>
      <c r="K48" s="208">
        <v>0</v>
      </c>
      <c r="L48" s="208">
        <v>0</v>
      </c>
      <c r="M48" s="208">
        <v>3</v>
      </c>
      <c r="N48" s="208">
        <v>0</v>
      </c>
      <c r="O48" s="210">
        <v>0</v>
      </c>
      <c r="P48" s="204">
        <v>12</v>
      </c>
      <c r="Q48" s="208">
        <v>0</v>
      </c>
      <c r="R48" s="208">
        <v>0</v>
      </c>
      <c r="S48" s="208">
        <v>0</v>
      </c>
      <c r="T48" s="208">
        <v>0</v>
      </c>
      <c r="U48" s="208">
        <v>0</v>
      </c>
      <c r="V48" s="208">
        <v>0</v>
      </c>
      <c r="W48" s="208">
        <v>0</v>
      </c>
      <c r="X48" s="208">
        <v>0</v>
      </c>
      <c r="Y48" s="205">
        <v>0</v>
      </c>
      <c r="Z48" s="204">
        <v>0</v>
      </c>
      <c r="AA48" s="226">
        <v>0</v>
      </c>
      <c r="AB48" s="226">
        <v>0</v>
      </c>
      <c r="AC48" s="227">
        <v>0</v>
      </c>
      <c r="AD48" s="204">
        <v>0</v>
      </c>
      <c r="AE48" s="226">
        <v>0</v>
      </c>
      <c r="AF48" s="228">
        <v>0</v>
      </c>
      <c r="AG48" s="228">
        <v>0</v>
      </c>
    </row>
    <row r="49" spans="1:39" s="79" customFormat="1" ht="15" customHeight="1">
      <c r="A49" s="142" t="s">
        <v>207</v>
      </c>
      <c r="B49" s="46" t="s">
        <v>102</v>
      </c>
      <c r="C49" s="208"/>
      <c r="D49" s="208">
        <v>0</v>
      </c>
      <c r="E49" s="208">
        <v>0</v>
      </c>
      <c r="F49" s="208">
        <v>0</v>
      </c>
      <c r="G49" s="208">
        <v>0</v>
      </c>
      <c r="H49" s="208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10">
        <v>0</v>
      </c>
      <c r="P49" s="204">
        <v>0</v>
      </c>
      <c r="Q49" s="207">
        <v>0</v>
      </c>
      <c r="R49" s="207">
        <v>0</v>
      </c>
      <c r="S49" s="207">
        <v>0</v>
      </c>
      <c r="T49" s="207">
        <v>0</v>
      </c>
      <c r="U49" s="207">
        <v>0</v>
      </c>
      <c r="V49" s="207">
        <v>0</v>
      </c>
      <c r="W49" s="207">
        <v>0</v>
      </c>
      <c r="X49" s="207">
        <v>0</v>
      </c>
      <c r="Y49" s="205">
        <v>0</v>
      </c>
      <c r="Z49" s="204">
        <v>0</v>
      </c>
      <c r="AA49" s="210">
        <v>0</v>
      </c>
      <c r="AB49" s="210">
        <v>0</v>
      </c>
      <c r="AC49" s="208">
        <v>0</v>
      </c>
      <c r="AD49" s="204">
        <v>0</v>
      </c>
      <c r="AE49" s="210">
        <v>0</v>
      </c>
      <c r="AF49" s="204">
        <v>0</v>
      </c>
      <c r="AG49" s="204">
        <v>0</v>
      </c>
    </row>
    <row r="50" spans="1:39" s="51" customFormat="1" ht="29.25" customHeight="1">
      <c r="A50" s="83" t="s">
        <v>208</v>
      </c>
      <c r="B50" s="41" t="s">
        <v>209</v>
      </c>
      <c r="C50" s="212" t="s">
        <v>141</v>
      </c>
      <c r="D50" s="212">
        <f>D51+D52+D53</f>
        <v>1517</v>
      </c>
      <c r="E50" s="212">
        <f>E51+E52</f>
        <v>59</v>
      </c>
      <c r="F50" s="212">
        <f>F51+F52+F53</f>
        <v>1458</v>
      </c>
      <c r="G50" s="212">
        <v>118</v>
      </c>
      <c r="H50" s="212">
        <f>H52+H53</f>
        <v>1340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2</v>
      </c>
      <c r="O50" s="212">
        <v>3</v>
      </c>
      <c r="P50" s="212">
        <f>P51+P52</f>
        <v>26</v>
      </c>
      <c r="Q50" s="212">
        <v>0</v>
      </c>
      <c r="R50" s="212">
        <v>0</v>
      </c>
      <c r="S50" s="212">
        <v>0</v>
      </c>
      <c r="T50" s="212">
        <v>0</v>
      </c>
      <c r="U50" s="212">
        <v>0</v>
      </c>
      <c r="V50" s="212">
        <v>0</v>
      </c>
      <c r="W50" s="212">
        <v>0</v>
      </c>
      <c r="X50" s="212">
        <v>36</v>
      </c>
      <c r="Y50" s="212">
        <v>36</v>
      </c>
      <c r="Z50" s="212">
        <f>Z52+Z53</f>
        <v>252</v>
      </c>
      <c r="AA50" s="225">
        <v>19</v>
      </c>
      <c r="AB50" s="225">
        <v>19</v>
      </c>
      <c r="AC50" s="225">
        <v>28</v>
      </c>
      <c r="AD50" s="212">
        <v>36</v>
      </c>
      <c r="AE50" s="225">
        <v>36</v>
      </c>
      <c r="AF50" s="225">
        <v>36</v>
      </c>
      <c r="AG50" s="225">
        <f>AG51+AG52+AG53</f>
        <v>1180</v>
      </c>
    </row>
    <row r="51" spans="1:39" s="79" customFormat="1" ht="15" customHeight="1">
      <c r="A51" s="142" t="s">
        <v>210</v>
      </c>
      <c r="B51" s="46" t="s">
        <v>211</v>
      </c>
      <c r="C51" s="208" t="s">
        <v>275</v>
      </c>
      <c r="D51" s="208">
        <f>E51+F51</f>
        <v>177</v>
      </c>
      <c r="E51" s="208">
        <v>59</v>
      </c>
      <c r="F51" s="208">
        <v>118</v>
      </c>
      <c r="G51" s="208">
        <v>118</v>
      </c>
      <c r="H51" s="208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2</v>
      </c>
      <c r="O51" s="210">
        <v>3</v>
      </c>
      <c r="P51" s="204">
        <v>26</v>
      </c>
      <c r="Q51" s="207">
        <v>0</v>
      </c>
      <c r="R51" s="207">
        <v>0</v>
      </c>
      <c r="S51" s="207">
        <v>0</v>
      </c>
      <c r="T51" s="207">
        <v>0</v>
      </c>
      <c r="U51" s="207">
        <v>0</v>
      </c>
      <c r="V51" s="207">
        <v>0</v>
      </c>
      <c r="W51" s="207">
        <v>0</v>
      </c>
      <c r="X51" s="207">
        <v>0</v>
      </c>
      <c r="Y51" s="205">
        <v>0</v>
      </c>
      <c r="Z51" s="204">
        <v>0</v>
      </c>
      <c r="AA51" s="226">
        <v>9</v>
      </c>
      <c r="AB51" s="226">
        <v>9</v>
      </c>
      <c r="AC51" s="227">
        <v>10</v>
      </c>
      <c r="AD51" s="204">
        <v>0</v>
      </c>
      <c r="AE51" s="226">
        <v>0</v>
      </c>
      <c r="AF51" s="228">
        <v>0</v>
      </c>
      <c r="AG51" s="228">
        <v>92</v>
      </c>
    </row>
    <row r="52" spans="1:39" s="79" customFormat="1" ht="15" customHeight="1">
      <c r="A52" s="142"/>
      <c r="B52" s="49" t="s">
        <v>212</v>
      </c>
      <c r="C52" s="208" t="s">
        <v>275</v>
      </c>
      <c r="D52" s="208">
        <v>260</v>
      </c>
      <c r="E52" s="208">
        <v>0</v>
      </c>
      <c r="F52" s="208">
        <f>P52+Z52+AG52</f>
        <v>260</v>
      </c>
      <c r="G52" s="208">
        <v>0</v>
      </c>
      <c r="H52" s="208">
        <v>260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10">
        <v>0</v>
      </c>
      <c r="P52" s="204">
        <v>0</v>
      </c>
      <c r="Q52" s="207">
        <v>0</v>
      </c>
      <c r="R52" s="207">
        <v>0</v>
      </c>
      <c r="S52" s="207">
        <v>0</v>
      </c>
      <c r="T52" s="207">
        <v>0</v>
      </c>
      <c r="U52" s="207">
        <v>0</v>
      </c>
      <c r="V52" s="207">
        <v>0</v>
      </c>
      <c r="W52" s="207">
        <v>0</v>
      </c>
      <c r="X52" s="207">
        <v>36</v>
      </c>
      <c r="Y52" s="205">
        <v>0</v>
      </c>
      <c r="Z52" s="204">
        <v>72</v>
      </c>
      <c r="AA52" s="226">
        <v>10</v>
      </c>
      <c r="AB52" s="226">
        <v>10</v>
      </c>
      <c r="AC52" s="227">
        <v>18</v>
      </c>
      <c r="AD52" s="204">
        <v>0</v>
      </c>
      <c r="AE52" s="226">
        <v>36</v>
      </c>
      <c r="AF52" s="228">
        <v>0</v>
      </c>
      <c r="AG52" s="228">
        <v>188</v>
      </c>
    </row>
    <row r="53" spans="1:39" s="79" customFormat="1" ht="15" customHeight="1">
      <c r="A53" s="142"/>
      <c r="B53" s="46" t="s">
        <v>213</v>
      </c>
      <c r="C53" s="208" t="s">
        <v>149</v>
      </c>
      <c r="D53" s="208">
        <v>1080</v>
      </c>
      <c r="E53" s="208">
        <v>0</v>
      </c>
      <c r="F53" s="208">
        <f>Z53+AG53</f>
        <v>1080</v>
      </c>
      <c r="G53" s="208">
        <v>0</v>
      </c>
      <c r="H53" s="208">
        <v>1080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210">
        <v>0</v>
      </c>
      <c r="P53" s="204">
        <v>0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5">
        <v>36</v>
      </c>
      <c r="Z53" s="204">
        <v>180</v>
      </c>
      <c r="AA53" s="226">
        <v>0</v>
      </c>
      <c r="AB53" s="226">
        <v>0</v>
      </c>
      <c r="AC53" s="227">
        <v>0</v>
      </c>
      <c r="AD53" s="204">
        <v>36</v>
      </c>
      <c r="AE53" s="226">
        <v>0</v>
      </c>
      <c r="AF53" s="228">
        <v>36</v>
      </c>
      <c r="AG53" s="228">
        <v>900</v>
      </c>
    </row>
    <row r="54" spans="1:39" customFormat="1" ht="15" customHeight="1">
      <c r="A54" s="61"/>
      <c r="B54" s="53"/>
      <c r="C54" s="203"/>
      <c r="D54" s="203"/>
      <c r="E54" s="203"/>
      <c r="F54" s="206"/>
      <c r="G54" s="203"/>
      <c r="H54" s="203"/>
      <c r="I54" s="203"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206">
        <v>1404</v>
      </c>
      <c r="Q54" s="203">
        <v>0</v>
      </c>
      <c r="R54" s="203">
        <v>0</v>
      </c>
      <c r="S54" s="203">
        <v>0</v>
      </c>
      <c r="T54" s="203">
        <v>0</v>
      </c>
      <c r="U54" s="203">
        <v>0</v>
      </c>
      <c r="V54" s="203">
        <v>0</v>
      </c>
      <c r="W54" s="203">
        <v>0</v>
      </c>
      <c r="X54" s="203">
        <v>0</v>
      </c>
      <c r="Y54" s="206">
        <v>0</v>
      </c>
      <c r="Z54" s="206">
        <v>1396</v>
      </c>
      <c r="AA54" s="229">
        <v>0</v>
      </c>
      <c r="AB54" s="229">
        <v>0</v>
      </c>
      <c r="AC54" s="229">
        <v>0</v>
      </c>
      <c r="AD54" s="206">
        <v>0</v>
      </c>
      <c r="AE54" s="229">
        <v>0</v>
      </c>
      <c r="AF54" s="229">
        <v>0</v>
      </c>
      <c r="AG54" s="229">
        <v>1332</v>
      </c>
      <c r="AM54" s="87"/>
    </row>
    <row r="55" spans="1:39" s="79" customFormat="1" ht="15" customHeight="1">
      <c r="A55" s="143"/>
      <c r="B55" s="143" t="s">
        <v>91</v>
      </c>
      <c r="C55" s="25"/>
      <c r="D55" s="25">
        <v>5390</v>
      </c>
      <c r="E55" s="25">
        <v>1258</v>
      </c>
      <c r="F55" s="25">
        <v>4132</v>
      </c>
      <c r="G55" s="25">
        <v>1984</v>
      </c>
      <c r="H55" s="25">
        <v>2148</v>
      </c>
      <c r="I55" s="25">
        <v>35</v>
      </c>
      <c r="J55" s="25">
        <v>35</v>
      </c>
      <c r="K55" s="25">
        <v>35</v>
      </c>
      <c r="L55" s="25">
        <v>35</v>
      </c>
      <c r="M55" s="25">
        <v>35</v>
      </c>
      <c r="N55" s="25">
        <v>35</v>
      </c>
      <c r="O55" s="25">
        <v>35</v>
      </c>
      <c r="P55" s="25">
        <v>1404</v>
      </c>
      <c r="Q55" s="25">
        <v>36</v>
      </c>
      <c r="R55" s="25">
        <v>36</v>
      </c>
      <c r="S55" s="25">
        <v>36</v>
      </c>
      <c r="T55" s="25">
        <v>36</v>
      </c>
      <c r="U55" s="25">
        <v>36</v>
      </c>
      <c r="V55" s="25">
        <v>36</v>
      </c>
      <c r="W55" s="25">
        <v>35</v>
      </c>
      <c r="X55" s="25">
        <v>36</v>
      </c>
      <c r="Y55" s="25">
        <v>36</v>
      </c>
      <c r="Z55" s="25">
        <v>1396</v>
      </c>
      <c r="AA55" s="25">
        <v>36</v>
      </c>
      <c r="AB55" s="25">
        <v>36</v>
      </c>
      <c r="AC55" s="25">
        <v>36</v>
      </c>
      <c r="AD55" s="25">
        <v>36</v>
      </c>
      <c r="AE55" s="25">
        <v>36</v>
      </c>
      <c r="AF55" s="25">
        <v>36</v>
      </c>
      <c r="AG55" s="25">
        <v>1332</v>
      </c>
      <c r="AH55" s="133"/>
      <c r="AI55" s="133"/>
      <c r="AJ55" s="133"/>
      <c r="AK55" s="133"/>
      <c r="AL55" s="133"/>
      <c r="AM55" s="133"/>
    </row>
    <row r="56" spans="1:39" s="79" customFormat="1" ht="15" customHeight="1">
      <c r="A56" s="144"/>
      <c r="B56" s="144" t="s">
        <v>92</v>
      </c>
      <c r="C56" s="207" t="s">
        <v>93</v>
      </c>
      <c r="D56" s="208">
        <v>36</v>
      </c>
      <c r="E56" s="207">
        <v>0</v>
      </c>
      <c r="F56" s="208">
        <v>36</v>
      </c>
      <c r="G56" s="207">
        <v>36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10">
        <v>0</v>
      </c>
      <c r="P56" s="204">
        <v>0</v>
      </c>
      <c r="Q56" s="207">
        <v>0</v>
      </c>
      <c r="R56" s="207">
        <v>0</v>
      </c>
      <c r="S56" s="207">
        <v>0</v>
      </c>
      <c r="T56" s="207">
        <v>0</v>
      </c>
      <c r="U56" s="207">
        <v>0</v>
      </c>
      <c r="V56" s="207">
        <v>0</v>
      </c>
      <c r="W56" s="207">
        <v>0</v>
      </c>
      <c r="X56" s="207">
        <v>0</v>
      </c>
      <c r="Y56" s="205">
        <v>0</v>
      </c>
      <c r="Z56" s="204">
        <v>36</v>
      </c>
      <c r="AA56" s="210">
        <v>0</v>
      </c>
      <c r="AB56" s="210">
        <v>0</v>
      </c>
      <c r="AC56" s="207">
        <v>0</v>
      </c>
      <c r="AD56" s="204">
        <v>0</v>
      </c>
      <c r="AE56" s="210">
        <v>0</v>
      </c>
      <c r="AF56" s="204">
        <v>0</v>
      </c>
      <c r="AG56" s="204">
        <v>0</v>
      </c>
    </row>
    <row r="57" spans="1:39" s="79" customFormat="1" ht="15" customHeight="1">
      <c r="A57" s="144"/>
      <c r="B57" s="144" t="s">
        <v>94</v>
      </c>
      <c r="C57" s="207" t="s">
        <v>108</v>
      </c>
      <c r="D57" s="208">
        <v>72</v>
      </c>
      <c r="E57" s="207">
        <v>0</v>
      </c>
      <c r="F57" s="208">
        <v>72</v>
      </c>
      <c r="G57" s="207">
        <v>72</v>
      </c>
      <c r="H57" s="207">
        <v>0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0</v>
      </c>
      <c r="O57" s="210">
        <v>0</v>
      </c>
      <c r="P57" s="204">
        <v>0</v>
      </c>
      <c r="Q57" s="207">
        <v>0</v>
      </c>
      <c r="R57" s="207">
        <v>0</v>
      </c>
      <c r="S57" s="207">
        <v>0</v>
      </c>
      <c r="T57" s="207">
        <v>0</v>
      </c>
      <c r="U57" s="207">
        <v>0</v>
      </c>
      <c r="V57" s="207">
        <v>0</v>
      </c>
      <c r="W57" s="207">
        <v>0</v>
      </c>
      <c r="X57" s="207">
        <v>0</v>
      </c>
      <c r="Y57" s="205">
        <v>0</v>
      </c>
      <c r="Z57" s="204">
        <v>0</v>
      </c>
      <c r="AA57" s="210">
        <v>0</v>
      </c>
      <c r="AB57" s="210">
        <v>0</v>
      </c>
      <c r="AC57" s="207">
        <v>0</v>
      </c>
      <c r="AD57" s="204">
        <v>0</v>
      </c>
      <c r="AE57" s="210">
        <v>0</v>
      </c>
      <c r="AF57" s="204">
        <v>0</v>
      </c>
      <c r="AG57" s="204">
        <v>72</v>
      </c>
    </row>
    <row r="58" spans="1:39" s="79" customFormat="1" ht="15" customHeight="1">
      <c r="A58" s="145"/>
      <c r="B58" s="145" t="s">
        <v>96</v>
      </c>
      <c r="C58" s="207" t="s">
        <v>249</v>
      </c>
      <c r="D58" s="208">
        <v>108</v>
      </c>
      <c r="E58" s="207">
        <v>0</v>
      </c>
      <c r="F58" s="208">
        <v>108</v>
      </c>
      <c r="G58" s="207">
        <v>108</v>
      </c>
      <c r="H58" s="207">
        <v>0</v>
      </c>
      <c r="I58" s="207">
        <v>0</v>
      </c>
      <c r="J58" s="207">
        <v>0</v>
      </c>
      <c r="K58" s="207">
        <v>0</v>
      </c>
      <c r="L58" s="207">
        <v>0</v>
      </c>
      <c r="M58" s="207">
        <v>0</v>
      </c>
      <c r="N58" s="207">
        <v>0</v>
      </c>
      <c r="O58" s="210">
        <v>0</v>
      </c>
      <c r="P58" s="204">
        <v>0</v>
      </c>
      <c r="Q58" s="207">
        <v>0</v>
      </c>
      <c r="R58" s="207">
        <v>0</v>
      </c>
      <c r="S58" s="207">
        <v>0</v>
      </c>
      <c r="T58" s="207">
        <v>0</v>
      </c>
      <c r="U58" s="207">
        <v>0</v>
      </c>
      <c r="V58" s="207">
        <v>0</v>
      </c>
      <c r="W58" s="207">
        <v>0</v>
      </c>
      <c r="X58" s="207">
        <v>0</v>
      </c>
      <c r="Y58" s="205">
        <v>0</v>
      </c>
      <c r="Z58" s="204">
        <v>0</v>
      </c>
      <c r="AA58" s="210">
        <v>0</v>
      </c>
      <c r="AB58" s="210">
        <v>0</v>
      </c>
      <c r="AC58" s="207">
        <v>0</v>
      </c>
      <c r="AD58" s="204">
        <v>0</v>
      </c>
      <c r="AE58" s="210">
        <v>0</v>
      </c>
      <c r="AF58" s="204">
        <v>0</v>
      </c>
      <c r="AG58" s="204">
        <v>36</v>
      </c>
    </row>
    <row r="59" spans="1:39" customFormat="1" ht="15" customHeight="1">
      <c r="A59" s="146"/>
      <c r="B59" s="146" t="s">
        <v>97</v>
      </c>
      <c r="C59" s="207"/>
      <c r="D59" s="208">
        <v>240</v>
      </c>
      <c r="E59" s="207">
        <v>0</v>
      </c>
      <c r="F59" s="208">
        <v>240</v>
      </c>
      <c r="G59" s="207">
        <v>240</v>
      </c>
      <c r="H59" s="207">
        <v>0</v>
      </c>
      <c r="I59" s="207">
        <v>0</v>
      </c>
      <c r="J59" s="207">
        <v>0</v>
      </c>
      <c r="K59" s="207">
        <v>0</v>
      </c>
      <c r="L59" s="207">
        <v>0</v>
      </c>
      <c r="M59" s="207">
        <v>0</v>
      </c>
      <c r="N59" s="207">
        <v>0</v>
      </c>
      <c r="O59" s="210">
        <v>0</v>
      </c>
      <c r="P59" s="204">
        <v>80</v>
      </c>
      <c r="Q59" s="207">
        <v>0</v>
      </c>
      <c r="R59" s="207">
        <v>0</v>
      </c>
      <c r="S59" s="207">
        <v>0</v>
      </c>
      <c r="T59" s="207">
        <v>0</v>
      </c>
      <c r="U59" s="207">
        <v>0</v>
      </c>
      <c r="V59" s="207">
        <v>0</v>
      </c>
      <c r="W59" s="207">
        <v>0</v>
      </c>
      <c r="X59" s="207">
        <v>0</v>
      </c>
      <c r="Y59" s="205">
        <v>0</v>
      </c>
      <c r="Z59" s="204">
        <v>80</v>
      </c>
      <c r="AA59" s="210">
        <v>0</v>
      </c>
      <c r="AB59" s="210">
        <v>0</v>
      </c>
      <c r="AC59" s="207">
        <v>0</v>
      </c>
      <c r="AD59" s="204">
        <v>0</v>
      </c>
      <c r="AE59" s="210">
        <v>0</v>
      </c>
      <c r="AF59" s="204">
        <v>0</v>
      </c>
      <c r="AG59" s="204">
        <v>80</v>
      </c>
      <c r="AM59" s="127"/>
    </row>
    <row r="60" spans="1:39" s="91" customFormat="1" ht="15" customHeight="1">
      <c r="A60" s="147"/>
      <c r="B60" s="89" t="s">
        <v>98</v>
      </c>
      <c r="C60" s="206"/>
      <c r="D60" s="206">
        <v>154</v>
      </c>
      <c r="E60" s="206">
        <v>0</v>
      </c>
      <c r="F60" s="206">
        <v>154</v>
      </c>
      <c r="G60" s="206">
        <v>154</v>
      </c>
      <c r="H60" s="206">
        <v>0</v>
      </c>
      <c r="I60" s="206">
        <v>2</v>
      </c>
      <c r="J60" s="206">
        <v>2</v>
      </c>
      <c r="K60" s="206">
        <v>2</v>
      </c>
      <c r="L60" s="206">
        <v>2</v>
      </c>
      <c r="M60" s="206">
        <v>2</v>
      </c>
      <c r="N60" s="206">
        <v>2</v>
      </c>
      <c r="O60" s="206">
        <v>0</v>
      </c>
      <c r="P60" s="206">
        <v>68</v>
      </c>
      <c r="Q60" s="206">
        <v>2</v>
      </c>
      <c r="R60" s="206">
        <v>2</v>
      </c>
      <c r="S60" s="206">
        <v>2</v>
      </c>
      <c r="T60" s="206">
        <v>2</v>
      </c>
      <c r="U60" s="206">
        <v>1</v>
      </c>
      <c r="V60" s="206">
        <v>2</v>
      </c>
      <c r="W60" s="206">
        <v>1</v>
      </c>
      <c r="X60" s="206">
        <v>0</v>
      </c>
      <c r="Y60" s="206">
        <v>0</v>
      </c>
      <c r="Z60" s="206">
        <v>54</v>
      </c>
      <c r="AA60" s="206">
        <v>0</v>
      </c>
      <c r="AB60" s="206">
        <v>0</v>
      </c>
      <c r="AC60" s="206">
        <v>0</v>
      </c>
      <c r="AD60" s="206">
        <v>0</v>
      </c>
      <c r="AE60" s="206">
        <v>0</v>
      </c>
      <c r="AF60" s="206">
        <v>0</v>
      </c>
      <c r="AG60" s="206">
        <v>32</v>
      </c>
      <c r="AH60" s="134"/>
      <c r="AI60" s="134"/>
      <c r="AJ60" s="134"/>
      <c r="AK60" s="134"/>
      <c r="AL60" s="134"/>
    </row>
    <row r="61" spans="1:39" s="79" customFormat="1" ht="15" customHeight="1">
      <c r="A61" s="145"/>
      <c r="B61" s="71" t="s">
        <v>115</v>
      </c>
      <c r="C61" s="207"/>
      <c r="D61" s="207">
        <v>34</v>
      </c>
      <c r="E61" s="207">
        <v>0</v>
      </c>
      <c r="F61" s="208">
        <v>34</v>
      </c>
      <c r="G61" s="207">
        <v>34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7">
        <v>9</v>
      </c>
      <c r="N61" s="207">
        <v>0</v>
      </c>
      <c r="O61" s="210">
        <v>0</v>
      </c>
      <c r="P61" s="204">
        <v>0</v>
      </c>
      <c r="Q61" s="211">
        <v>2</v>
      </c>
      <c r="R61" s="211">
        <v>2</v>
      </c>
      <c r="S61" s="211">
        <v>2</v>
      </c>
      <c r="T61" s="211">
        <v>2</v>
      </c>
      <c r="U61" s="211">
        <v>0</v>
      </c>
      <c r="V61" s="211">
        <v>0</v>
      </c>
      <c r="W61" s="211">
        <v>0</v>
      </c>
      <c r="X61" s="211">
        <v>0</v>
      </c>
      <c r="Y61" s="205">
        <v>0</v>
      </c>
      <c r="Z61" s="204">
        <v>34</v>
      </c>
      <c r="AA61" s="210">
        <v>0</v>
      </c>
      <c r="AB61" s="210">
        <v>0</v>
      </c>
      <c r="AC61" s="207">
        <v>0</v>
      </c>
      <c r="AD61" s="204">
        <v>0</v>
      </c>
      <c r="AE61" s="210">
        <v>0</v>
      </c>
      <c r="AF61" s="204">
        <v>0</v>
      </c>
      <c r="AG61" s="204">
        <v>0</v>
      </c>
    </row>
    <row r="62" spans="1:39" customFormat="1" ht="15" customHeight="1">
      <c r="A62" s="146"/>
      <c r="B62" s="105" t="s">
        <v>112</v>
      </c>
      <c r="C62" s="207"/>
      <c r="D62" s="207">
        <v>34</v>
      </c>
      <c r="E62" s="207">
        <v>0</v>
      </c>
      <c r="F62" s="208">
        <v>34</v>
      </c>
      <c r="G62" s="207">
        <v>34</v>
      </c>
      <c r="H62" s="207">
        <v>0</v>
      </c>
      <c r="I62" s="207">
        <v>0</v>
      </c>
      <c r="J62" s="207">
        <v>0</v>
      </c>
      <c r="K62" s="207">
        <v>0</v>
      </c>
      <c r="L62" s="207">
        <v>2</v>
      </c>
      <c r="M62" s="207">
        <v>2</v>
      </c>
      <c r="N62" s="207">
        <v>2</v>
      </c>
      <c r="O62" s="210">
        <v>0</v>
      </c>
      <c r="P62" s="204">
        <v>34</v>
      </c>
      <c r="Q62" s="207">
        <v>0</v>
      </c>
      <c r="R62" s="207">
        <v>0</v>
      </c>
      <c r="S62" s="207">
        <v>0</v>
      </c>
      <c r="T62" s="207">
        <v>0</v>
      </c>
      <c r="U62" s="207">
        <v>0</v>
      </c>
      <c r="V62" s="207">
        <v>0</v>
      </c>
      <c r="W62" s="207">
        <v>0</v>
      </c>
      <c r="X62" s="207">
        <v>0</v>
      </c>
      <c r="Y62" s="205">
        <v>0</v>
      </c>
      <c r="Z62" s="204">
        <v>0</v>
      </c>
      <c r="AA62" s="210">
        <v>0</v>
      </c>
      <c r="AB62" s="210">
        <v>0</v>
      </c>
      <c r="AC62" s="207">
        <v>0</v>
      </c>
      <c r="AD62" s="204">
        <v>0</v>
      </c>
      <c r="AE62" s="210">
        <v>0</v>
      </c>
      <c r="AF62" s="204">
        <v>0</v>
      </c>
      <c r="AG62" s="204">
        <v>0</v>
      </c>
      <c r="AM62" s="64"/>
    </row>
    <row r="63" spans="1:39" customFormat="1" ht="15" customHeight="1">
      <c r="A63" s="146"/>
      <c r="B63" s="105" t="s">
        <v>111</v>
      </c>
      <c r="C63" s="207"/>
      <c r="D63" s="207">
        <v>34</v>
      </c>
      <c r="E63" s="207">
        <v>0</v>
      </c>
      <c r="F63" s="208">
        <v>34</v>
      </c>
      <c r="G63" s="207">
        <v>34</v>
      </c>
      <c r="H63" s="207">
        <v>0</v>
      </c>
      <c r="I63" s="207">
        <v>2</v>
      </c>
      <c r="J63" s="207">
        <v>2</v>
      </c>
      <c r="K63" s="207">
        <v>2</v>
      </c>
      <c r="L63" s="207">
        <v>0</v>
      </c>
      <c r="M63" s="207">
        <v>0</v>
      </c>
      <c r="N63" s="207">
        <v>0</v>
      </c>
      <c r="O63" s="210">
        <v>0</v>
      </c>
      <c r="P63" s="204">
        <v>34</v>
      </c>
      <c r="Q63" s="207">
        <v>0</v>
      </c>
      <c r="R63" s="207">
        <v>0</v>
      </c>
      <c r="S63" s="207">
        <v>0</v>
      </c>
      <c r="T63" s="207">
        <v>0</v>
      </c>
      <c r="U63" s="207">
        <v>0</v>
      </c>
      <c r="V63" s="207">
        <v>0</v>
      </c>
      <c r="W63" s="207">
        <v>0</v>
      </c>
      <c r="X63" s="207">
        <v>0</v>
      </c>
      <c r="Y63" s="205">
        <v>0</v>
      </c>
      <c r="Z63" s="204">
        <v>0</v>
      </c>
      <c r="AA63" s="210">
        <v>0</v>
      </c>
      <c r="AB63" s="210">
        <v>0</v>
      </c>
      <c r="AC63" s="207">
        <v>0</v>
      </c>
      <c r="AD63" s="204">
        <v>0</v>
      </c>
      <c r="AE63" s="210">
        <v>0</v>
      </c>
      <c r="AF63" s="204">
        <v>0</v>
      </c>
      <c r="AG63" s="204">
        <v>0</v>
      </c>
      <c r="AM63" s="64"/>
    </row>
    <row r="64" spans="1:39" s="79" customFormat="1" ht="29.25" customHeight="1">
      <c r="A64" s="145"/>
      <c r="B64" s="145" t="s">
        <v>214</v>
      </c>
      <c r="C64" s="207"/>
      <c r="D64" s="207">
        <v>52</v>
      </c>
      <c r="E64" s="207">
        <v>0</v>
      </c>
      <c r="F64" s="208">
        <v>52</v>
      </c>
      <c r="G64" s="207">
        <v>52</v>
      </c>
      <c r="H64" s="207">
        <v>0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07">
        <v>0</v>
      </c>
      <c r="O64" s="210">
        <v>0</v>
      </c>
      <c r="P64" s="204"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1</v>
      </c>
      <c r="V64" s="207">
        <v>2</v>
      </c>
      <c r="W64" s="207">
        <v>1</v>
      </c>
      <c r="X64" s="207">
        <v>0</v>
      </c>
      <c r="Y64" s="205">
        <v>0</v>
      </c>
      <c r="Z64" s="204">
        <v>20</v>
      </c>
      <c r="AA64" s="210">
        <v>3</v>
      </c>
      <c r="AB64" s="210">
        <v>3</v>
      </c>
      <c r="AC64" s="207">
        <v>4</v>
      </c>
      <c r="AD64" s="204">
        <v>0</v>
      </c>
      <c r="AE64" s="210">
        <v>0</v>
      </c>
      <c r="AF64" s="204">
        <v>0</v>
      </c>
      <c r="AG64" s="204">
        <v>32</v>
      </c>
      <c r="AM64" s="65"/>
    </row>
    <row r="65" spans="1:39" customFormat="1" ht="15" customHeight="1">
      <c r="A65" s="123"/>
      <c r="B65" s="123" t="s">
        <v>99</v>
      </c>
      <c r="C65" s="214"/>
      <c r="D65" s="214">
        <f>D55+D56+D57+D58+D59+D60</f>
        <v>6000</v>
      </c>
      <c r="E65" s="214">
        <v>1258</v>
      </c>
      <c r="F65" s="214">
        <f>F60+F59+F58+F57+F56+F55</f>
        <v>4742</v>
      </c>
      <c r="G65" s="214">
        <f>G60+G59+G58+G57+G56+G55</f>
        <v>2594</v>
      </c>
      <c r="H65" s="214">
        <v>2148</v>
      </c>
      <c r="I65" s="214">
        <v>37</v>
      </c>
      <c r="J65" s="214">
        <v>37</v>
      </c>
      <c r="K65" s="214">
        <v>37</v>
      </c>
      <c r="L65" s="214">
        <v>37</v>
      </c>
      <c r="M65" s="214">
        <v>37</v>
      </c>
      <c r="N65" s="214">
        <v>37</v>
      </c>
      <c r="O65" s="215">
        <v>35</v>
      </c>
      <c r="P65" s="214">
        <f>P55+P59+P60</f>
        <v>1552</v>
      </c>
      <c r="Q65" s="214">
        <v>38</v>
      </c>
      <c r="R65" s="214">
        <v>38</v>
      </c>
      <c r="S65" s="214">
        <v>38</v>
      </c>
      <c r="T65" s="214">
        <v>38</v>
      </c>
      <c r="U65" s="214">
        <v>37</v>
      </c>
      <c r="V65" s="214">
        <v>38</v>
      </c>
      <c r="W65" s="214">
        <v>36</v>
      </c>
      <c r="X65" s="214">
        <v>36</v>
      </c>
      <c r="Y65" s="214">
        <v>36</v>
      </c>
      <c r="Z65" s="214">
        <f>Z55+Z56+Z59+Z60</f>
        <v>1566</v>
      </c>
      <c r="AA65" s="214">
        <v>39</v>
      </c>
      <c r="AB65" s="214">
        <v>39</v>
      </c>
      <c r="AC65" s="214">
        <v>40</v>
      </c>
      <c r="AD65" s="214">
        <v>36</v>
      </c>
      <c r="AE65" s="214">
        <v>36</v>
      </c>
      <c r="AF65" s="214">
        <v>36</v>
      </c>
      <c r="AG65" s="214">
        <f>AG55+AG57+AG58+AG59+AG60</f>
        <v>1552</v>
      </c>
      <c r="AH65" s="135"/>
      <c r="AI65" s="135"/>
      <c r="AJ65" s="135"/>
      <c r="AK65" s="135"/>
      <c r="AL65" s="135"/>
      <c r="AM65" s="136"/>
    </row>
    <row r="66" spans="1:39" s="79" customFormat="1" ht="15" customHeight="1">
      <c r="A66" s="95"/>
      <c r="B66" s="124" t="s">
        <v>100</v>
      </c>
      <c r="C66" s="216"/>
      <c r="D66" s="217">
        <f>E66+F66</f>
        <v>3988</v>
      </c>
      <c r="E66" s="216">
        <v>1258</v>
      </c>
      <c r="F66" s="217">
        <f>P66+Z66+AG66</f>
        <v>2730</v>
      </c>
      <c r="G66" s="216">
        <v>1984</v>
      </c>
      <c r="H66" s="216">
        <v>746</v>
      </c>
      <c r="I66" s="216">
        <v>32</v>
      </c>
      <c r="J66" s="216">
        <v>31</v>
      </c>
      <c r="K66" s="216">
        <v>35</v>
      </c>
      <c r="L66" s="216">
        <v>35</v>
      </c>
      <c r="M66" s="216">
        <v>32</v>
      </c>
      <c r="N66" s="218">
        <v>35</v>
      </c>
      <c r="O66" s="219">
        <v>35</v>
      </c>
      <c r="P66" s="220">
        <v>1362</v>
      </c>
      <c r="Q66" s="218">
        <v>36</v>
      </c>
      <c r="R66" s="218">
        <v>36</v>
      </c>
      <c r="S66" s="218">
        <v>36</v>
      </c>
      <c r="T66" s="218">
        <v>36</v>
      </c>
      <c r="U66" s="218">
        <v>36</v>
      </c>
      <c r="V66" s="218">
        <v>32</v>
      </c>
      <c r="W66" s="218">
        <v>36</v>
      </c>
      <c r="X66" s="218">
        <v>0</v>
      </c>
      <c r="Y66" s="221">
        <v>0</v>
      </c>
      <c r="Z66" s="220">
        <v>1124</v>
      </c>
      <c r="AA66" s="222">
        <v>26</v>
      </c>
      <c r="AB66" s="222">
        <v>26</v>
      </c>
      <c r="AC66" s="218">
        <v>18</v>
      </c>
      <c r="AD66" s="220">
        <v>0</v>
      </c>
      <c r="AE66" s="222">
        <v>0</v>
      </c>
      <c r="AF66" s="220">
        <v>0</v>
      </c>
      <c r="AG66" s="220">
        <v>244</v>
      </c>
      <c r="AH66" s="97"/>
    </row>
    <row r="67" spans="1:39" s="79" customFormat="1" ht="15" customHeight="1">
      <c r="A67" s="96"/>
      <c r="B67" s="124" t="s">
        <v>101</v>
      </c>
      <c r="C67" s="216"/>
      <c r="D67" s="217">
        <v>322</v>
      </c>
      <c r="E67" s="216">
        <v>0</v>
      </c>
      <c r="F67" s="217">
        <v>322</v>
      </c>
      <c r="G67" s="216">
        <v>0</v>
      </c>
      <c r="H67" s="217">
        <v>322</v>
      </c>
      <c r="I67" s="216">
        <v>3</v>
      </c>
      <c r="J67" s="216">
        <v>4</v>
      </c>
      <c r="K67" s="216">
        <v>0</v>
      </c>
      <c r="L67" s="216">
        <v>0</v>
      </c>
      <c r="M67" s="216">
        <v>3</v>
      </c>
      <c r="N67" s="218">
        <v>0</v>
      </c>
      <c r="O67" s="219">
        <v>0</v>
      </c>
      <c r="P67" s="220">
        <v>42</v>
      </c>
      <c r="Q67" s="218">
        <v>0</v>
      </c>
      <c r="R67" s="218">
        <v>0</v>
      </c>
      <c r="S67" s="218">
        <v>0</v>
      </c>
      <c r="T67" s="218">
        <v>0</v>
      </c>
      <c r="U67" s="218">
        <v>0</v>
      </c>
      <c r="V67" s="218">
        <v>4</v>
      </c>
      <c r="W67" s="218">
        <v>0</v>
      </c>
      <c r="X67" s="218">
        <v>36</v>
      </c>
      <c r="Y67" s="221">
        <v>0</v>
      </c>
      <c r="Z67" s="220">
        <v>92</v>
      </c>
      <c r="AA67" s="222">
        <v>10</v>
      </c>
      <c r="AB67" s="222">
        <v>10</v>
      </c>
      <c r="AC67" s="218">
        <v>18</v>
      </c>
      <c r="AD67" s="220">
        <v>0</v>
      </c>
      <c r="AE67" s="222">
        <v>36</v>
      </c>
      <c r="AF67" s="220">
        <v>0</v>
      </c>
      <c r="AG67" s="220">
        <v>188</v>
      </c>
      <c r="AH67" s="97"/>
    </row>
    <row r="68" spans="1:39" customFormat="1" ht="15" customHeight="1">
      <c r="A68" s="98"/>
      <c r="B68" s="124" t="s">
        <v>102</v>
      </c>
      <c r="C68" s="216"/>
      <c r="D68" s="217">
        <v>1080</v>
      </c>
      <c r="E68" s="216">
        <v>0</v>
      </c>
      <c r="F68" s="217">
        <v>1080</v>
      </c>
      <c r="G68" s="216">
        <v>0</v>
      </c>
      <c r="H68" s="217">
        <v>1080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9">
        <v>0</v>
      </c>
      <c r="P68" s="220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23">
        <v>36</v>
      </c>
      <c r="Z68" s="220">
        <v>180</v>
      </c>
      <c r="AA68" s="222">
        <v>0</v>
      </c>
      <c r="AB68" s="222">
        <v>0</v>
      </c>
      <c r="AC68" s="216">
        <v>0</v>
      </c>
      <c r="AD68" s="224">
        <v>36</v>
      </c>
      <c r="AE68" s="268">
        <v>0</v>
      </c>
      <c r="AF68" s="224">
        <v>36</v>
      </c>
      <c r="AG68" s="220">
        <v>900</v>
      </c>
    </row>
    <row r="69" spans="1:39" customFormat="1" ht="15" customHeight="1">
      <c r="A69" s="98"/>
      <c r="B69" s="124" t="s">
        <v>103</v>
      </c>
      <c r="C69" s="216"/>
      <c r="D69" s="217">
        <v>3</v>
      </c>
      <c r="E69" s="216">
        <v>0</v>
      </c>
      <c r="F69" s="217">
        <v>3</v>
      </c>
      <c r="G69" s="216">
        <v>0</v>
      </c>
      <c r="H69" s="216">
        <v>3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9">
        <v>0</v>
      </c>
      <c r="P69" s="220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  <c r="V69" s="216">
        <v>0</v>
      </c>
      <c r="W69" s="216">
        <v>0</v>
      </c>
      <c r="X69" s="216">
        <v>0</v>
      </c>
      <c r="Y69" s="223">
        <v>0</v>
      </c>
      <c r="Z69" s="220">
        <v>3</v>
      </c>
      <c r="AA69" s="222">
        <v>0</v>
      </c>
      <c r="AB69" s="222">
        <v>0</v>
      </c>
      <c r="AC69" s="216">
        <v>0</v>
      </c>
      <c r="AD69" s="224">
        <v>0</v>
      </c>
      <c r="AE69" s="268">
        <v>0</v>
      </c>
      <c r="AF69" s="224">
        <v>0</v>
      </c>
      <c r="AG69" s="220">
        <v>0</v>
      </c>
    </row>
    <row r="70" spans="1:39" customFormat="1" ht="15" customHeight="1">
      <c r="A70" s="98"/>
      <c r="B70" s="124" t="s">
        <v>277</v>
      </c>
      <c r="C70" s="216"/>
      <c r="D70" s="217">
        <v>11</v>
      </c>
      <c r="E70" s="216">
        <v>0</v>
      </c>
      <c r="F70" s="217">
        <v>11</v>
      </c>
      <c r="G70" s="216">
        <v>0</v>
      </c>
      <c r="H70" s="216">
        <v>11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19">
        <v>0</v>
      </c>
      <c r="P70" s="220">
        <v>6</v>
      </c>
      <c r="Q70" s="216">
        <v>0</v>
      </c>
      <c r="R70" s="216">
        <v>0</v>
      </c>
      <c r="S70" s="216">
        <v>0</v>
      </c>
      <c r="T70" s="216">
        <v>0</v>
      </c>
      <c r="U70" s="216">
        <v>0</v>
      </c>
      <c r="V70" s="216">
        <v>0</v>
      </c>
      <c r="W70" s="216">
        <v>0</v>
      </c>
      <c r="X70" s="216">
        <v>0</v>
      </c>
      <c r="Y70" s="223">
        <v>0</v>
      </c>
      <c r="Z70" s="220">
        <v>5</v>
      </c>
      <c r="AA70" s="222">
        <v>0</v>
      </c>
      <c r="AB70" s="222">
        <v>0</v>
      </c>
      <c r="AC70" s="216">
        <v>0</v>
      </c>
      <c r="AD70" s="224">
        <v>0</v>
      </c>
      <c r="AE70" s="268">
        <v>0</v>
      </c>
      <c r="AF70" s="224">
        <v>0</v>
      </c>
      <c r="AG70" s="220">
        <v>0</v>
      </c>
    </row>
    <row r="71" spans="1:39" customFormat="1" ht="15" customHeight="1">
      <c r="A71" s="98"/>
      <c r="B71" s="124" t="s">
        <v>105</v>
      </c>
      <c r="C71" s="216"/>
      <c r="D71" s="217">
        <v>29</v>
      </c>
      <c r="E71" s="216">
        <v>0</v>
      </c>
      <c r="F71" s="217">
        <v>29</v>
      </c>
      <c r="G71" s="216">
        <v>0</v>
      </c>
      <c r="H71" s="216">
        <v>29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9">
        <v>0</v>
      </c>
      <c r="P71" s="220">
        <v>11</v>
      </c>
      <c r="Q71" s="216">
        <v>0</v>
      </c>
      <c r="R71" s="216">
        <v>0</v>
      </c>
      <c r="S71" s="216">
        <v>0</v>
      </c>
      <c r="T71" s="216">
        <v>0</v>
      </c>
      <c r="U71" s="216">
        <v>0</v>
      </c>
      <c r="V71" s="216">
        <v>0</v>
      </c>
      <c r="W71" s="216">
        <v>0</v>
      </c>
      <c r="X71" s="216">
        <v>0</v>
      </c>
      <c r="Y71" s="223">
        <v>0</v>
      </c>
      <c r="Z71" s="220">
        <v>11</v>
      </c>
      <c r="AA71" s="222">
        <v>0</v>
      </c>
      <c r="AB71" s="222">
        <v>0</v>
      </c>
      <c r="AC71" s="216">
        <v>0</v>
      </c>
      <c r="AD71" s="224">
        <v>0</v>
      </c>
      <c r="AE71" s="268">
        <v>0</v>
      </c>
      <c r="AF71" s="224">
        <v>0</v>
      </c>
      <c r="AG71" s="220">
        <v>7</v>
      </c>
    </row>
    <row r="72" spans="1:39" customFormat="1" ht="15" customHeight="1">
      <c r="A72" s="98"/>
      <c r="B72" s="148" t="s">
        <v>154</v>
      </c>
      <c r="C72" s="216"/>
      <c r="D72" s="217">
        <v>8</v>
      </c>
      <c r="E72" s="216">
        <v>0</v>
      </c>
      <c r="F72" s="217">
        <v>8</v>
      </c>
      <c r="G72" s="216">
        <v>0</v>
      </c>
      <c r="H72" s="216">
        <v>8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9">
        <v>0</v>
      </c>
      <c r="P72" s="220">
        <v>7</v>
      </c>
      <c r="Q72" s="216">
        <v>0</v>
      </c>
      <c r="R72" s="216">
        <v>0</v>
      </c>
      <c r="S72" s="216">
        <v>0</v>
      </c>
      <c r="T72" s="216">
        <v>0</v>
      </c>
      <c r="U72" s="216">
        <v>0</v>
      </c>
      <c r="V72" s="216">
        <v>0</v>
      </c>
      <c r="W72" s="216">
        <v>0</v>
      </c>
      <c r="X72" s="216">
        <v>0</v>
      </c>
      <c r="Y72" s="223">
        <v>0</v>
      </c>
      <c r="Z72" s="220">
        <v>1</v>
      </c>
      <c r="AA72" s="222">
        <v>0</v>
      </c>
      <c r="AB72" s="222">
        <v>0</v>
      </c>
      <c r="AC72" s="216">
        <v>0</v>
      </c>
      <c r="AD72" s="224">
        <v>0</v>
      </c>
      <c r="AE72" s="268">
        <v>0</v>
      </c>
      <c r="AF72" s="224">
        <v>0</v>
      </c>
      <c r="AG72" s="220">
        <v>0</v>
      </c>
    </row>
    <row r="73" spans="1:39" customFormat="1" ht="15" customHeight="1">
      <c r="A73" s="98"/>
      <c r="B73" s="137" t="s">
        <v>104</v>
      </c>
      <c r="C73" s="216"/>
      <c r="D73" s="217">
        <v>3</v>
      </c>
      <c r="E73" s="216">
        <v>0</v>
      </c>
      <c r="F73" s="217">
        <v>3</v>
      </c>
      <c r="G73" s="216">
        <v>0</v>
      </c>
      <c r="H73" s="216">
        <v>3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9">
        <v>0</v>
      </c>
      <c r="P73" s="220">
        <v>0</v>
      </c>
      <c r="Q73" s="216">
        <v>0</v>
      </c>
      <c r="R73" s="216">
        <v>0</v>
      </c>
      <c r="S73" s="216">
        <v>0</v>
      </c>
      <c r="T73" s="216">
        <v>0</v>
      </c>
      <c r="U73" s="216">
        <v>0</v>
      </c>
      <c r="V73" s="216">
        <v>0</v>
      </c>
      <c r="W73" s="216">
        <v>0</v>
      </c>
      <c r="X73" s="216">
        <v>0</v>
      </c>
      <c r="Y73" s="223">
        <v>0</v>
      </c>
      <c r="Z73" s="220">
        <v>1</v>
      </c>
      <c r="AA73" s="222">
        <v>0</v>
      </c>
      <c r="AB73" s="222">
        <v>0</v>
      </c>
      <c r="AC73" s="216">
        <v>0</v>
      </c>
      <c r="AD73" s="224">
        <v>0</v>
      </c>
      <c r="AE73" s="268">
        <v>0</v>
      </c>
      <c r="AF73" s="224">
        <v>0</v>
      </c>
      <c r="AG73" s="220">
        <v>2</v>
      </c>
    </row>
    <row r="74" spans="1:39" ht="16.5" customHeight="1">
      <c r="O74" s="8"/>
    </row>
    <row r="75" spans="1:39" ht="16.5" customHeight="1">
      <c r="O75" s="8"/>
    </row>
    <row r="76" spans="1:39" ht="16.5" customHeight="1">
      <c r="O76" s="8"/>
    </row>
    <row r="77" spans="1:39" ht="16.5" customHeight="1">
      <c r="O77" s="8"/>
    </row>
    <row r="78" spans="1:39" ht="16.5" customHeight="1">
      <c r="O78" s="8"/>
    </row>
    <row r="79" spans="1:39" ht="16.5" customHeight="1">
      <c r="O79" s="8"/>
    </row>
    <row r="80" spans="1:39" ht="16.5" customHeight="1">
      <c r="O80" s="8"/>
    </row>
    <row r="81" spans="15:15" ht="16.5" customHeight="1">
      <c r="O81" s="8"/>
    </row>
    <row r="82" spans="15:15" ht="16.5" customHeight="1">
      <c r="O82" s="8"/>
    </row>
    <row r="83" spans="15:15" ht="16.5" customHeight="1">
      <c r="O83" s="8"/>
    </row>
    <row r="84" spans="15:15" ht="16.5" customHeight="1">
      <c r="O84" s="8"/>
    </row>
    <row r="85" spans="15:15" ht="16.5" customHeight="1">
      <c r="O85" s="8"/>
    </row>
    <row r="86" spans="15:15" ht="16.5" customHeight="1">
      <c r="O86" s="8"/>
    </row>
  </sheetData>
  <mergeCells count="21">
    <mergeCell ref="A2:A5"/>
    <mergeCell ref="B2:B5"/>
    <mergeCell ref="C2:C5"/>
    <mergeCell ref="D2:H2"/>
    <mergeCell ref="I2:AG2"/>
    <mergeCell ref="D3:D5"/>
    <mergeCell ref="E3:E5"/>
    <mergeCell ref="F3:H3"/>
    <mergeCell ref="I3:O3"/>
    <mergeCell ref="P3:P4"/>
    <mergeCell ref="Q3:Y3"/>
    <mergeCell ref="Z3:Z4"/>
    <mergeCell ref="AG3:AG4"/>
    <mergeCell ref="G4:H4"/>
    <mergeCell ref="I4:K4"/>
    <mergeCell ref="AA3:AF3"/>
    <mergeCell ref="L4:O4"/>
    <mergeCell ref="Q4:T4"/>
    <mergeCell ref="U4:Y4"/>
    <mergeCell ref="AA4:AD4"/>
    <mergeCell ref="AE4:AF4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86"/>
  <sheetViews>
    <sheetView view="pageBreakPreview" zoomScale="82" zoomScaleNormal="67" zoomScaleSheetLayoutView="82" workbookViewId="0">
      <pane ySplit="6" topLeftCell="A58" activePane="bottomLeft" state="frozen"/>
      <selection pane="bottomLeft" activeCell="C76" sqref="C76"/>
    </sheetView>
  </sheetViews>
  <sheetFormatPr defaultRowHeight="16.5" customHeight="1"/>
  <cols>
    <col min="1" max="1" width="11" style="12" customWidth="1"/>
    <col min="2" max="2" width="45" style="9" customWidth="1"/>
    <col min="3" max="3" width="9.42578125" style="3" customWidth="1"/>
    <col min="4" max="4" width="9.7109375" style="3" customWidth="1"/>
    <col min="5" max="8" width="9.140625" style="3"/>
    <col min="9" max="15" width="4.7109375" style="3" customWidth="1"/>
    <col min="16" max="16" width="13.85546875" style="3" customWidth="1"/>
    <col min="17" max="24" width="4.7109375" style="3" customWidth="1"/>
    <col min="25" max="25" width="9.140625" style="3"/>
    <col min="26" max="26" width="14.140625" style="3" customWidth="1"/>
    <col min="27" max="29" width="4.7109375" style="3" customWidth="1"/>
    <col min="30" max="30" width="6.85546875" style="3" customWidth="1"/>
    <col min="31" max="31" width="9" style="3" customWidth="1"/>
    <col min="32" max="32" width="9.140625" style="3"/>
    <col min="33" max="33" width="14.140625" style="3" customWidth="1"/>
    <col min="34" max="16384" width="9.140625" style="3"/>
  </cols>
  <sheetData>
    <row r="1" spans="1:37" ht="16.5" customHeight="1">
      <c r="A1" s="234" t="s">
        <v>268</v>
      </c>
      <c r="F1" s="149" t="s">
        <v>253</v>
      </c>
      <c r="G1" s="149"/>
      <c r="I1" s="202"/>
    </row>
    <row r="2" spans="1:37" ht="16.5" customHeight="1">
      <c r="A2" s="285" t="s">
        <v>142</v>
      </c>
      <c r="B2" s="288" t="s">
        <v>0</v>
      </c>
      <c r="C2" s="291" t="s">
        <v>1</v>
      </c>
      <c r="D2" s="282" t="s">
        <v>2</v>
      </c>
      <c r="E2" s="283"/>
      <c r="F2" s="283"/>
      <c r="G2" s="283"/>
      <c r="H2" s="284"/>
      <c r="I2" s="279" t="s">
        <v>3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</row>
    <row r="3" spans="1:37" ht="36" customHeight="1">
      <c r="A3" s="286"/>
      <c r="B3" s="289"/>
      <c r="C3" s="292"/>
      <c r="D3" s="294" t="s">
        <v>4</v>
      </c>
      <c r="E3" s="294" t="s">
        <v>5</v>
      </c>
      <c r="F3" s="282" t="s">
        <v>6</v>
      </c>
      <c r="G3" s="283"/>
      <c r="H3" s="284"/>
      <c r="I3" s="282" t="s">
        <v>7</v>
      </c>
      <c r="J3" s="283"/>
      <c r="K3" s="283"/>
      <c r="L3" s="283"/>
      <c r="M3" s="283"/>
      <c r="N3" s="283"/>
      <c r="O3" s="284"/>
      <c r="P3" s="280" t="s">
        <v>8</v>
      </c>
      <c r="Q3" s="282" t="s">
        <v>9</v>
      </c>
      <c r="R3" s="283"/>
      <c r="S3" s="283"/>
      <c r="T3" s="283"/>
      <c r="U3" s="283"/>
      <c r="V3" s="283"/>
      <c r="W3" s="283"/>
      <c r="X3" s="283"/>
      <c r="Y3" s="284"/>
      <c r="Z3" s="280" t="s">
        <v>10</v>
      </c>
      <c r="AA3" s="279" t="s">
        <v>11</v>
      </c>
      <c r="AB3" s="279"/>
      <c r="AC3" s="279"/>
      <c r="AD3" s="279"/>
      <c r="AE3" s="279"/>
      <c r="AF3" s="279"/>
      <c r="AG3" s="280" t="s">
        <v>12</v>
      </c>
    </row>
    <row r="4" spans="1:37" ht="23.25" customHeight="1">
      <c r="A4" s="286"/>
      <c r="B4" s="289"/>
      <c r="C4" s="292"/>
      <c r="D4" s="295"/>
      <c r="E4" s="295"/>
      <c r="F4" s="11" t="s">
        <v>13</v>
      </c>
      <c r="G4" s="297" t="s">
        <v>14</v>
      </c>
      <c r="H4" s="298"/>
      <c r="I4" s="282" t="s">
        <v>15</v>
      </c>
      <c r="J4" s="283"/>
      <c r="K4" s="284"/>
      <c r="L4" s="282" t="s">
        <v>16</v>
      </c>
      <c r="M4" s="283"/>
      <c r="N4" s="283"/>
      <c r="O4" s="284"/>
      <c r="P4" s="281"/>
      <c r="Q4" s="282" t="s">
        <v>17</v>
      </c>
      <c r="R4" s="283"/>
      <c r="S4" s="283"/>
      <c r="T4" s="284"/>
      <c r="U4" s="282" t="s">
        <v>18</v>
      </c>
      <c r="V4" s="283"/>
      <c r="W4" s="283"/>
      <c r="X4" s="283"/>
      <c r="Y4" s="284"/>
      <c r="Z4" s="281"/>
      <c r="AA4" s="279" t="s">
        <v>19</v>
      </c>
      <c r="AB4" s="279"/>
      <c r="AC4" s="279"/>
      <c r="AD4" s="279"/>
      <c r="AE4" s="279" t="s">
        <v>270</v>
      </c>
      <c r="AF4" s="279"/>
      <c r="AG4" s="281"/>
      <c r="AI4" s="4"/>
    </row>
    <row r="5" spans="1:37" ht="30.75" customHeight="1">
      <c r="A5" s="287"/>
      <c r="B5" s="290"/>
      <c r="C5" s="293"/>
      <c r="D5" s="296"/>
      <c r="E5" s="296"/>
      <c r="F5" s="1"/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24</v>
      </c>
      <c r="M5" s="11" t="s">
        <v>25</v>
      </c>
      <c r="N5" s="11" t="s">
        <v>25</v>
      </c>
      <c r="O5" s="13" t="s">
        <v>23</v>
      </c>
      <c r="P5" s="14"/>
      <c r="Q5" s="11" t="s">
        <v>26</v>
      </c>
      <c r="R5" s="11" t="s">
        <v>25</v>
      </c>
      <c r="S5" s="11" t="s">
        <v>25</v>
      </c>
      <c r="T5" s="11" t="s">
        <v>27</v>
      </c>
      <c r="U5" s="11" t="s">
        <v>28</v>
      </c>
      <c r="V5" s="11" t="s">
        <v>29</v>
      </c>
      <c r="W5" s="11" t="s">
        <v>30</v>
      </c>
      <c r="X5" s="11" t="s">
        <v>108</v>
      </c>
      <c r="Y5" s="15" t="s">
        <v>29</v>
      </c>
      <c r="Z5" s="14"/>
      <c r="AA5" s="13" t="s">
        <v>25</v>
      </c>
      <c r="AB5" s="13" t="s">
        <v>25</v>
      </c>
      <c r="AC5" s="11" t="s">
        <v>108</v>
      </c>
      <c r="AD5" s="200" t="s">
        <v>271</v>
      </c>
      <c r="AE5" s="200" t="s">
        <v>22</v>
      </c>
      <c r="AF5" s="14" t="s">
        <v>272</v>
      </c>
      <c r="AG5" s="2"/>
    </row>
    <row r="6" spans="1:37" s="20" customFormat="1" ht="12" customHeight="1" thickBo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7">
        <v>15</v>
      </c>
      <c r="P6" s="18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9">
        <v>25</v>
      </c>
      <c r="Z6" s="18">
        <v>26</v>
      </c>
      <c r="AA6" s="17">
        <v>27</v>
      </c>
      <c r="AB6" s="17">
        <v>28</v>
      </c>
      <c r="AC6" s="16">
        <v>29</v>
      </c>
      <c r="AD6" s="201">
        <v>30</v>
      </c>
      <c r="AE6" s="201">
        <v>31</v>
      </c>
      <c r="AF6" s="18">
        <v>32</v>
      </c>
      <c r="AG6" s="18">
        <v>33</v>
      </c>
    </row>
    <row r="7" spans="1:37" customFormat="1" ht="15" customHeight="1">
      <c r="A7" s="24"/>
      <c r="B7" s="24" t="s">
        <v>31</v>
      </c>
      <c r="C7" s="25"/>
      <c r="D7" s="25">
        <f>D8+D30</f>
        <v>5332</v>
      </c>
      <c r="E7" s="25">
        <f>E8+E30</f>
        <v>1206</v>
      </c>
      <c r="F7" s="25">
        <f>F8+F30</f>
        <v>4126</v>
      </c>
      <c r="G7" s="25">
        <f>G8+G30</f>
        <v>1901</v>
      </c>
      <c r="H7" s="25">
        <f>H8+H30</f>
        <v>2225</v>
      </c>
      <c r="I7" s="25">
        <v>35</v>
      </c>
      <c r="J7" s="25">
        <v>35</v>
      </c>
      <c r="K7" s="25">
        <v>35</v>
      </c>
      <c r="L7" s="25">
        <v>35</v>
      </c>
      <c r="M7" s="25">
        <v>35</v>
      </c>
      <c r="N7" s="25">
        <v>35</v>
      </c>
      <c r="O7" s="26">
        <v>35</v>
      </c>
      <c r="P7" s="25">
        <f>P8+P30</f>
        <v>1398</v>
      </c>
      <c r="Q7" s="25">
        <v>36</v>
      </c>
      <c r="R7" s="25">
        <v>36</v>
      </c>
      <c r="S7" s="25">
        <v>36</v>
      </c>
      <c r="T7" s="25">
        <v>36</v>
      </c>
      <c r="U7" s="25">
        <v>36</v>
      </c>
      <c r="V7" s="25">
        <v>36</v>
      </c>
      <c r="W7" s="25">
        <v>35</v>
      </c>
      <c r="X7" s="25">
        <v>36</v>
      </c>
      <c r="Y7" s="25">
        <v>36</v>
      </c>
      <c r="Z7" s="25">
        <f>Z8+Z30</f>
        <v>1396</v>
      </c>
      <c r="AA7" s="25">
        <v>36</v>
      </c>
      <c r="AB7" s="25">
        <v>36</v>
      </c>
      <c r="AC7" s="25">
        <v>36</v>
      </c>
      <c r="AD7" s="25">
        <v>36</v>
      </c>
      <c r="AE7" s="25">
        <v>36</v>
      </c>
      <c r="AF7" s="25">
        <v>36</v>
      </c>
      <c r="AG7" s="25">
        <f>AG30+AG9</f>
        <v>1332</v>
      </c>
      <c r="AH7" s="125"/>
      <c r="AI7" s="125"/>
      <c r="AJ7" s="125"/>
      <c r="AK7" s="125"/>
    </row>
    <row r="8" spans="1:37" customFormat="1" ht="15" customHeight="1">
      <c r="A8" s="76"/>
      <c r="B8" s="10" t="s">
        <v>144</v>
      </c>
      <c r="C8" s="30"/>
      <c r="D8" s="30">
        <v>2992</v>
      </c>
      <c r="E8" s="30">
        <v>940</v>
      </c>
      <c r="F8" s="30">
        <v>2052</v>
      </c>
      <c r="G8" s="30">
        <v>1559</v>
      </c>
      <c r="H8" s="30">
        <v>493</v>
      </c>
      <c r="I8" s="30">
        <v>26</v>
      </c>
      <c r="J8" s="30">
        <v>23</v>
      </c>
      <c r="K8" s="30">
        <v>26</v>
      </c>
      <c r="L8" s="30">
        <v>26</v>
      </c>
      <c r="M8" s="30">
        <v>25</v>
      </c>
      <c r="N8" s="30">
        <v>26</v>
      </c>
      <c r="O8" s="31">
        <v>28</v>
      </c>
      <c r="P8" s="30">
        <v>1028</v>
      </c>
      <c r="Q8" s="30">
        <v>34</v>
      </c>
      <c r="R8" s="30">
        <v>35</v>
      </c>
      <c r="S8" s="30">
        <v>32</v>
      </c>
      <c r="T8" s="30">
        <v>32</v>
      </c>
      <c r="U8" s="30">
        <v>31</v>
      </c>
      <c r="V8" s="30">
        <v>31</v>
      </c>
      <c r="W8" s="30">
        <v>35</v>
      </c>
      <c r="X8" s="30">
        <v>0</v>
      </c>
      <c r="Y8" s="30">
        <v>0</v>
      </c>
      <c r="Z8" s="30">
        <v>1024</v>
      </c>
      <c r="AA8" s="30">
        <v>0</v>
      </c>
      <c r="AB8" s="30">
        <v>0</v>
      </c>
      <c r="AC8" s="30">
        <v>0</v>
      </c>
      <c r="AD8" s="30">
        <v>0</v>
      </c>
      <c r="AE8" s="30"/>
      <c r="AF8" s="30"/>
      <c r="AG8" s="30">
        <v>0</v>
      </c>
      <c r="AH8" s="126"/>
      <c r="AI8" s="126"/>
      <c r="AJ8" s="126"/>
      <c r="AK8" s="126"/>
    </row>
    <row r="9" spans="1:37" s="80" customFormat="1" ht="15" customHeight="1">
      <c r="A9" s="150" t="s">
        <v>32</v>
      </c>
      <c r="B9" s="107" t="s">
        <v>33</v>
      </c>
      <c r="C9" s="212"/>
      <c r="D9" s="212">
        <v>1858</v>
      </c>
      <c r="E9" s="212">
        <v>562</v>
      </c>
      <c r="F9" s="212">
        <v>1296</v>
      </c>
      <c r="G9" s="212">
        <v>997</v>
      </c>
      <c r="H9" s="212">
        <v>265</v>
      </c>
      <c r="I9" s="212">
        <v>16</v>
      </c>
      <c r="J9" s="212">
        <v>14</v>
      </c>
      <c r="K9" s="212">
        <v>19</v>
      </c>
      <c r="L9" s="212">
        <v>20</v>
      </c>
      <c r="M9" s="212">
        <v>19</v>
      </c>
      <c r="N9" s="212">
        <v>20</v>
      </c>
      <c r="O9" s="213">
        <v>17</v>
      </c>
      <c r="P9" s="212">
        <v>724</v>
      </c>
      <c r="Q9" s="212">
        <v>21</v>
      </c>
      <c r="R9" s="212">
        <v>21</v>
      </c>
      <c r="S9" s="212">
        <v>19</v>
      </c>
      <c r="T9" s="212">
        <v>19</v>
      </c>
      <c r="U9" s="212">
        <v>17</v>
      </c>
      <c r="V9" s="212">
        <v>18</v>
      </c>
      <c r="W9" s="212">
        <v>0</v>
      </c>
      <c r="X9" s="212">
        <v>0</v>
      </c>
      <c r="Y9" s="212">
        <v>0</v>
      </c>
      <c r="Z9" s="212">
        <v>572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128"/>
      <c r="AI9" s="128"/>
      <c r="AJ9" s="128"/>
      <c r="AK9" s="128"/>
    </row>
    <row r="10" spans="1:37" customFormat="1" ht="15" customHeight="1">
      <c r="A10" s="235" t="s">
        <v>34</v>
      </c>
      <c r="B10" s="105" t="s">
        <v>35</v>
      </c>
      <c r="C10" s="207" t="s">
        <v>36</v>
      </c>
      <c r="D10" s="207">
        <v>139</v>
      </c>
      <c r="E10" s="207">
        <v>46</v>
      </c>
      <c r="F10" s="208">
        <v>93</v>
      </c>
      <c r="G10" s="207">
        <v>93</v>
      </c>
      <c r="H10" s="207">
        <v>0</v>
      </c>
      <c r="I10" s="207">
        <v>1</v>
      </c>
      <c r="J10" s="207">
        <v>1</v>
      </c>
      <c r="K10" s="207">
        <v>1</v>
      </c>
      <c r="L10" s="207">
        <v>2</v>
      </c>
      <c r="M10" s="207">
        <v>1</v>
      </c>
      <c r="N10" s="207">
        <v>2</v>
      </c>
      <c r="O10" s="209">
        <v>2</v>
      </c>
      <c r="P10" s="204">
        <v>59</v>
      </c>
      <c r="Q10" s="207">
        <v>2</v>
      </c>
      <c r="R10" s="207">
        <v>1</v>
      </c>
      <c r="S10" s="207">
        <v>1</v>
      </c>
      <c r="T10" s="207">
        <v>1</v>
      </c>
      <c r="U10" s="207">
        <v>1</v>
      </c>
      <c r="V10" s="207">
        <v>1</v>
      </c>
      <c r="W10" s="207">
        <v>0</v>
      </c>
      <c r="X10" s="207">
        <v>0</v>
      </c>
      <c r="Y10" s="205">
        <v>0</v>
      </c>
      <c r="Z10" s="204">
        <v>34</v>
      </c>
      <c r="AA10" s="210">
        <v>0</v>
      </c>
      <c r="AB10" s="210">
        <v>0</v>
      </c>
      <c r="AC10" s="207">
        <v>0</v>
      </c>
      <c r="AD10" s="258">
        <v>0</v>
      </c>
      <c r="AE10" s="258">
        <v>0</v>
      </c>
      <c r="AF10" s="204">
        <v>0</v>
      </c>
      <c r="AG10" s="204">
        <v>0</v>
      </c>
    </row>
    <row r="11" spans="1:37" customFormat="1" ht="15" customHeight="1">
      <c r="A11" s="235" t="s">
        <v>37</v>
      </c>
      <c r="B11" s="105" t="s">
        <v>106</v>
      </c>
      <c r="C11" s="207" t="s">
        <v>146</v>
      </c>
      <c r="D11" s="207">
        <v>292</v>
      </c>
      <c r="E11" s="207">
        <v>97</v>
      </c>
      <c r="F11" s="208">
        <v>195</v>
      </c>
      <c r="G11" s="207">
        <v>195</v>
      </c>
      <c r="H11" s="207">
        <v>0</v>
      </c>
      <c r="I11" s="207">
        <v>3</v>
      </c>
      <c r="J11" s="207">
        <v>2</v>
      </c>
      <c r="K11" s="207">
        <v>2</v>
      </c>
      <c r="L11" s="207">
        <v>3</v>
      </c>
      <c r="M11" s="207">
        <v>2</v>
      </c>
      <c r="N11" s="207">
        <v>2</v>
      </c>
      <c r="O11" s="209">
        <v>2</v>
      </c>
      <c r="P11" s="204">
        <v>91</v>
      </c>
      <c r="Q11" s="207">
        <v>4</v>
      </c>
      <c r="R11" s="207">
        <v>4</v>
      </c>
      <c r="S11" s="207">
        <v>4</v>
      </c>
      <c r="T11" s="207">
        <v>3</v>
      </c>
      <c r="U11" s="207">
        <v>3</v>
      </c>
      <c r="V11" s="207">
        <v>3</v>
      </c>
      <c r="W11" s="207">
        <v>0</v>
      </c>
      <c r="X11" s="207">
        <v>0</v>
      </c>
      <c r="Y11" s="205">
        <v>0</v>
      </c>
      <c r="Z11" s="204">
        <v>104</v>
      </c>
      <c r="AA11" s="210">
        <v>0</v>
      </c>
      <c r="AB11" s="210">
        <v>0</v>
      </c>
      <c r="AC11" s="207">
        <v>0</v>
      </c>
      <c r="AD11" s="258">
        <v>0</v>
      </c>
      <c r="AE11" s="258">
        <v>0</v>
      </c>
      <c r="AF11" s="204">
        <v>0</v>
      </c>
      <c r="AG11" s="204">
        <v>0</v>
      </c>
    </row>
    <row r="12" spans="1:37" customFormat="1" ht="15" customHeight="1">
      <c r="A12" s="235" t="s">
        <v>39</v>
      </c>
      <c r="B12" s="105" t="s">
        <v>40</v>
      </c>
      <c r="C12" s="207" t="s">
        <v>155</v>
      </c>
      <c r="D12" s="207">
        <v>261</v>
      </c>
      <c r="E12" s="207">
        <v>87</v>
      </c>
      <c r="F12" s="208">
        <v>174</v>
      </c>
      <c r="G12" s="207">
        <v>174</v>
      </c>
      <c r="H12" s="207">
        <v>0</v>
      </c>
      <c r="I12" s="207">
        <v>2</v>
      </c>
      <c r="J12" s="207">
        <v>1</v>
      </c>
      <c r="K12" s="207">
        <v>3</v>
      </c>
      <c r="L12" s="207">
        <v>3</v>
      </c>
      <c r="M12" s="207">
        <v>2</v>
      </c>
      <c r="N12" s="207">
        <v>2</v>
      </c>
      <c r="O12" s="209">
        <v>2</v>
      </c>
      <c r="P12" s="204">
        <v>92</v>
      </c>
      <c r="Q12" s="207">
        <v>2</v>
      </c>
      <c r="R12" s="207">
        <v>2</v>
      </c>
      <c r="S12" s="207">
        <v>2</v>
      </c>
      <c r="T12" s="207">
        <v>3</v>
      </c>
      <c r="U12" s="207">
        <v>3</v>
      </c>
      <c r="V12" s="207">
        <v>3</v>
      </c>
      <c r="W12" s="207">
        <v>0</v>
      </c>
      <c r="X12" s="207"/>
      <c r="Y12" s="205">
        <v>0</v>
      </c>
      <c r="Z12" s="204">
        <v>82</v>
      </c>
      <c r="AA12" s="210">
        <v>0</v>
      </c>
      <c r="AB12" s="210">
        <v>0</v>
      </c>
      <c r="AC12" s="207">
        <v>0</v>
      </c>
      <c r="AD12" s="258">
        <v>0</v>
      </c>
      <c r="AE12" s="258">
        <v>0</v>
      </c>
      <c r="AF12" s="204">
        <v>0</v>
      </c>
      <c r="AG12" s="204">
        <v>0</v>
      </c>
    </row>
    <row r="13" spans="1:37" customFormat="1" ht="15" customHeight="1">
      <c r="A13" s="235" t="s">
        <v>42</v>
      </c>
      <c r="B13" s="105" t="s">
        <v>43</v>
      </c>
      <c r="C13" s="207" t="s">
        <v>155</v>
      </c>
      <c r="D13" s="207">
        <v>202</v>
      </c>
      <c r="E13" s="207">
        <v>67</v>
      </c>
      <c r="F13" s="208">
        <v>135</v>
      </c>
      <c r="G13" s="207">
        <v>135</v>
      </c>
      <c r="H13" s="207">
        <v>0</v>
      </c>
      <c r="I13" s="207">
        <v>1</v>
      </c>
      <c r="J13" s="207">
        <v>1</v>
      </c>
      <c r="K13" s="207">
        <v>2</v>
      </c>
      <c r="L13" s="207">
        <v>2</v>
      </c>
      <c r="M13" s="207">
        <v>2</v>
      </c>
      <c r="N13" s="207">
        <v>4</v>
      </c>
      <c r="O13" s="209">
        <v>3</v>
      </c>
      <c r="P13" s="204">
        <v>86</v>
      </c>
      <c r="Q13" s="207">
        <v>3</v>
      </c>
      <c r="R13" s="207">
        <v>3</v>
      </c>
      <c r="S13" s="207">
        <v>2</v>
      </c>
      <c r="T13" s="207">
        <v>1</v>
      </c>
      <c r="U13" s="207">
        <v>1</v>
      </c>
      <c r="V13" s="207">
        <v>1</v>
      </c>
      <c r="W13" s="207">
        <v>0</v>
      </c>
      <c r="X13" s="207">
        <v>0</v>
      </c>
      <c r="Y13" s="205">
        <v>0</v>
      </c>
      <c r="Z13" s="204">
        <v>49</v>
      </c>
      <c r="AA13" s="210">
        <v>0</v>
      </c>
      <c r="AB13" s="210">
        <v>0</v>
      </c>
      <c r="AC13" s="207">
        <v>0</v>
      </c>
      <c r="AD13" s="258">
        <v>0</v>
      </c>
      <c r="AE13" s="258">
        <v>0</v>
      </c>
      <c r="AF13" s="204">
        <v>0</v>
      </c>
      <c r="AG13" s="204">
        <v>0</v>
      </c>
    </row>
    <row r="14" spans="1:37" customFormat="1" ht="15" customHeight="1">
      <c r="A14" s="235" t="s">
        <v>44</v>
      </c>
      <c r="B14" s="21" t="s">
        <v>45</v>
      </c>
      <c r="C14" s="207" t="s">
        <v>155</v>
      </c>
      <c r="D14" s="207">
        <v>252</v>
      </c>
      <c r="E14" s="207">
        <v>84</v>
      </c>
      <c r="F14" s="208">
        <v>168</v>
      </c>
      <c r="G14" s="207">
        <v>168</v>
      </c>
      <c r="H14" s="207">
        <v>0</v>
      </c>
      <c r="I14" s="207">
        <v>2</v>
      </c>
      <c r="J14" s="207">
        <v>2</v>
      </c>
      <c r="K14" s="207">
        <v>2</v>
      </c>
      <c r="L14" s="207">
        <v>2</v>
      </c>
      <c r="M14" s="207">
        <v>3</v>
      </c>
      <c r="N14" s="207">
        <v>2</v>
      </c>
      <c r="O14" s="209">
        <v>2</v>
      </c>
      <c r="P14" s="204">
        <v>84</v>
      </c>
      <c r="Q14" s="207">
        <v>3</v>
      </c>
      <c r="R14" s="207">
        <v>3</v>
      </c>
      <c r="S14" s="207">
        <v>3</v>
      </c>
      <c r="T14" s="207">
        <v>3</v>
      </c>
      <c r="U14" s="207">
        <v>2</v>
      </c>
      <c r="V14" s="207">
        <v>3</v>
      </c>
      <c r="W14" s="207">
        <v>0</v>
      </c>
      <c r="X14" s="207">
        <v>0</v>
      </c>
      <c r="Y14" s="205">
        <v>0</v>
      </c>
      <c r="Z14" s="204">
        <v>84</v>
      </c>
      <c r="AA14" s="210">
        <v>0</v>
      </c>
      <c r="AB14" s="210">
        <v>0</v>
      </c>
      <c r="AC14" s="207">
        <v>0</v>
      </c>
      <c r="AD14" s="258">
        <v>0</v>
      </c>
      <c r="AE14" s="258">
        <v>0</v>
      </c>
      <c r="AF14" s="204">
        <v>0</v>
      </c>
      <c r="AG14" s="204">
        <v>0</v>
      </c>
    </row>
    <row r="15" spans="1:37" customFormat="1" ht="15" customHeight="1">
      <c r="A15" s="235" t="s">
        <v>46</v>
      </c>
      <c r="B15" s="105" t="s">
        <v>47</v>
      </c>
      <c r="C15" s="207" t="s">
        <v>146</v>
      </c>
      <c r="D15" s="207">
        <v>216</v>
      </c>
      <c r="E15" s="207">
        <v>72</v>
      </c>
      <c r="F15" s="208">
        <v>144</v>
      </c>
      <c r="G15" s="207">
        <v>100</v>
      </c>
      <c r="H15" s="207">
        <v>44</v>
      </c>
      <c r="I15" s="207">
        <v>2</v>
      </c>
      <c r="J15" s="207">
        <v>2</v>
      </c>
      <c r="K15" s="207">
        <v>2</v>
      </c>
      <c r="L15" s="207">
        <v>2</v>
      </c>
      <c r="M15" s="207">
        <v>2</v>
      </c>
      <c r="N15" s="207">
        <v>1</v>
      </c>
      <c r="O15" s="209">
        <v>2</v>
      </c>
      <c r="P15" s="204">
        <v>76</v>
      </c>
      <c r="Q15" s="207">
        <v>2</v>
      </c>
      <c r="R15" s="207">
        <v>2</v>
      </c>
      <c r="S15" s="207">
        <v>2</v>
      </c>
      <c r="T15" s="207">
        <v>3</v>
      </c>
      <c r="U15" s="207">
        <v>2</v>
      </c>
      <c r="V15" s="207">
        <v>2</v>
      </c>
      <c r="W15" s="207">
        <v>0</v>
      </c>
      <c r="X15" s="207"/>
      <c r="Y15" s="205">
        <v>0</v>
      </c>
      <c r="Z15" s="204">
        <v>68</v>
      </c>
      <c r="AA15" s="210">
        <v>0</v>
      </c>
      <c r="AB15" s="210">
        <v>0</v>
      </c>
      <c r="AC15" s="207">
        <v>0</v>
      </c>
      <c r="AD15" s="258">
        <v>0</v>
      </c>
      <c r="AE15" s="258">
        <v>0</v>
      </c>
      <c r="AF15" s="204">
        <v>0</v>
      </c>
      <c r="AG15" s="204">
        <v>0</v>
      </c>
    </row>
    <row r="16" spans="1:37" customFormat="1" ht="15" customHeight="1">
      <c r="A16" s="235" t="s">
        <v>48</v>
      </c>
      <c r="B16" s="105" t="s">
        <v>49</v>
      </c>
      <c r="C16" s="207" t="s">
        <v>146</v>
      </c>
      <c r="D16" s="207">
        <v>108</v>
      </c>
      <c r="E16" s="207">
        <v>36</v>
      </c>
      <c r="F16" s="208">
        <v>72</v>
      </c>
      <c r="G16" s="207">
        <v>60</v>
      </c>
      <c r="H16" s="207">
        <v>12</v>
      </c>
      <c r="I16" s="207">
        <v>1</v>
      </c>
      <c r="J16" s="207">
        <v>1</v>
      </c>
      <c r="K16" s="207">
        <v>1</v>
      </c>
      <c r="L16" s="207">
        <v>1</v>
      </c>
      <c r="M16" s="207">
        <v>1</v>
      </c>
      <c r="N16" s="207">
        <v>1</v>
      </c>
      <c r="O16" s="209">
        <v>0</v>
      </c>
      <c r="P16" s="204">
        <v>34</v>
      </c>
      <c r="Q16" s="207">
        <v>2</v>
      </c>
      <c r="R16" s="207">
        <v>1</v>
      </c>
      <c r="S16" s="207">
        <v>2</v>
      </c>
      <c r="T16" s="207">
        <v>1</v>
      </c>
      <c r="U16" s="207">
        <v>1</v>
      </c>
      <c r="V16" s="207">
        <v>1</v>
      </c>
      <c r="W16" s="207">
        <v>0</v>
      </c>
      <c r="X16" s="207">
        <v>0</v>
      </c>
      <c r="Y16" s="205">
        <v>0</v>
      </c>
      <c r="Z16" s="204">
        <v>38</v>
      </c>
      <c r="AA16" s="210">
        <v>0</v>
      </c>
      <c r="AB16" s="210">
        <v>0</v>
      </c>
      <c r="AC16" s="207">
        <v>0</v>
      </c>
      <c r="AD16" s="258">
        <v>0</v>
      </c>
      <c r="AE16" s="258">
        <v>0</v>
      </c>
      <c r="AF16" s="204">
        <v>0</v>
      </c>
      <c r="AG16" s="204">
        <v>0</v>
      </c>
    </row>
    <row r="17" spans="1:36" customFormat="1" ht="15" customHeight="1">
      <c r="A17" s="235" t="s">
        <v>50</v>
      </c>
      <c r="B17" s="105" t="s">
        <v>51</v>
      </c>
      <c r="C17" s="207" t="s">
        <v>148</v>
      </c>
      <c r="D17" s="207">
        <v>171</v>
      </c>
      <c r="E17" s="207">
        <v>0</v>
      </c>
      <c r="F17" s="208">
        <v>171</v>
      </c>
      <c r="G17" s="207">
        <v>0</v>
      </c>
      <c r="H17" s="207">
        <v>171</v>
      </c>
      <c r="I17" s="207">
        <v>2</v>
      </c>
      <c r="J17" s="207">
        <v>2</v>
      </c>
      <c r="K17" s="207">
        <v>3</v>
      </c>
      <c r="L17" s="207">
        <v>2</v>
      </c>
      <c r="M17" s="207">
        <v>2</v>
      </c>
      <c r="N17" s="207">
        <v>2</v>
      </c>
      <c r="O17" s="209">
        <v>2</v>
      </c>
      <c r="P17" s="204">
        <v>89</v>
      </c>
      <c r="Q17" s="207">
        <v>2</v>
      </c>
      <c r="R17" s="207">
        <v>2</v>
      </c>
      <c r="S17" s="207">
        <v>2</v>
      </c>
      <c r="T17" s="207">
        <v>3</v>
      </c>
      <c r="U17" s="207">
        <v>3</v>
      </c>
      <c r="V17" s="207">
        <v>3</v>
      </c>
      <c r="W17" s="207">
        <v>0</v>
      </c>
      <c r="X17" s="207"/>
      <c r="Y17" s="205">
        <v>0</v>
      </c>
      <c r="Z17" s="204">
        <v>82</v>
      </c>
      <c r="AA17" s="210">
        <v>0</v>
      </c>
      <c r="AB17" s="210">
        <v>0</v>
      </c>
      <c r="AC17" s="207">
        <v>0</v>
      </c>
      <c r="AD17" s="258">
        <v>0</v>
      </c>
      <c r="AE17" s="258">
        <v>0</v>
      </c>
      <c r="AF17" s="204">
        <v>0</v>
      </c>
      <c r="AG17" s="204">
        <v>0</v>
      </c>
    </row>
    <row r="18" spans="1:36" customFormat="1" ht="15" customHeight="1">
      <c r="A18" s="235" t="s">
        <v>52</v>
      </c>
      <c r="B18" s="105" t="s">
        <v>53</v>
      </c>
      <c r="C18" s="207" t="s">
        <v>149</v>
      </c>
      <c r="D18" s="207">
        <v>108</v>
      </c>
      <c r="E18" s="207">
        <v>36</v>
      </c>
      <c r="F18" s="208">
        <v>72</v>
      </c>
      <c r="G18" s="207">
        <v>60</v>
      </c>
      <c r="H18" s="211">
        <v>12</v>
      </c>
      <c r="I18" s="207">
        <v>1</v>
      </c>
      <c r="J18" s="207">
        <v>1</v>
      </c>
      <c r="K18" s="207">
        <v>1</v>
      </c>
      <c r="L18" s="207">
        <v>1</v>
      </c>
      <c r="M18" s="207">
        <v>2</v>
      </c>
      <c r="N18" s="207">
        <v>2</v>
      </c>
      <c r="O18" s="209">
        <v>0</v>
      </c>
      <c r="P18" s="204" t="s">
        <v>54</v>
      </c>
      <c r="Q18" s="207">
        <v>1</v>
      </c>
      <c r="R18" s="207">
        <v>1</v>
      </c>
      <c r="S18" s="207">
        <v>1</v>
      </c>
      <c r="T18" s="207">
        <v>1</v>
      </c>
      <c r="U18" s="207">
        <v>1</v>
      </c>
      <c r="V18" s="207">
        <v>1</v>
      </c>
      <c r="W18" s="207">
        <v>0</v>
      </c>
      <c r="X18" s="207">
        <v>0</v>
      </c>
      <c r="Y18" s="205">
        <v>0</v>
      </c>
      <c r="Z18" s="204">
        <v>31</v>
      </c>
      <c r="AA18" s="210">
        <v>0</v>
      </c>
      <c r="AB18" s="210">
        <v>0</v>
      </c>
      <c r="AC18" s="207">
        <v>0</v>
      </c>
      <c r="AD18" s="258">
        <v>0</v>
      </c>
      <c r="AE18" s="258">
        <v>0</v>
      </c>
      <c r="AF18" s="204">
        <v>0</v>
      </c>
      <c r="AG18" s="204">
        <v>0</v>
      </c>
    </row>
    <row r="19" spans="1:36" customFormat="1" ht="15" customHeight="1">
      <c r="A19" s="235" t="s">
        <v>55</v>
      </c>
      <c r="B19" s="105" t="s">
        <v>56</v>
      </c>
      <c r="C19" s="207" t="s">
        <v>38</v>
      </c>
      <c r="D19" s="207">
        <v>108</v>
      </c>
      <c r="E19" s="207">
        <v>36</v>
      </c>
      <c r="F19" s="208">
        <v>72</v>
      </c>
      <c r="G19" s="207">
        <v>72</v>
      </c>
      <c r="H19" s="211">
        <v>0</v>
      </c>
      <c r="I19" s="207">
        <v>1</v>
      </c>
      <c r="J19" s="207">
        <v>1</v>
      </c>
      <c r="K19" s="207">
        <v>2</v>
      </c>
      <c r="L19" s="207">
        <v>2</v>
      </c>
      <c r="M19" s="207">
        <v>2</v>
      </c>
      <c r="N19" s="207">
        <v>2</v>
      </c>
      <c r="O19" s="209">
        <v>2</v>
      </c>
      <c r="P19" s="204">
        <v>72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5">
        <v>0</v>
      </c>
      <c r="Z19" s="204">
        <v>0</v>
      </c>
      <c r="AA19" s="210">
        <v>0</v>
      </c>
      <c r="AB19" s="210">
        <v>0</v>
      </c>
      <c r="AC19" s="207">
        <v>0</v>
      </c>
      <c r="AD19" s="258">
        <v>0</v>
      </c>
      <c r="AE19" s="258">
        <v>0</v>
      </c>
      <c r="AF19" s="204">
        <v>0</v>
      </c>
      <c r="AG19" s="204">
        <v>0</v>
      </c>
    </row>
    <row r="20" spans="1:36" s="80" customFormat="1" ht="15" customHeight="1">
      <c r="A20" s="150" t="s">
        <v>57</v>
      </c>
      <c r="B20" s="107" t="s">
        <v>58</v>
      </c>
      <c r="C20" s="212"/>
      <c r="D20" s="212">
        <v>864</v>
      </c>
      <c r="E20" s="212">
        <v>288</v>
      </c>
      <c r="F20" s="212">
        <v>576</v>
      </c>
      <c r="G20" s="212">
        <v>506</v>
      </c>
      <c r="H20" s="212">
        <v>70</v>
      </c>
      <c r="I20" s="212">
        <v>7</v>
      </c>
      <c r="J20" s="212">
        <v>6</v>
      </c>
      <c r="K20" s="212">
        <v>4</v>
      </c>
      <c r="L20" s="212">
        <v>5</v>
      </c>
      <c r="M20" s="212">
        <v>5</v>
      </c>
      <c r="N20" s="212">
        <v>5</v>
      </c>
      <c r="O20" s="213">
        <v>10</v>
      </c>
      <c r="P20" s="212">
        <v>230</v>
      </c>
      <c r="Q20" s="212">
        <v>11</v>
      </c>
      <c r="R20" s="212">
        <v>11</v>
      </c>
      <c r="S20" s="212">
        <v>10</v>
      </c>
      <c r="T20" s="212">
        <v>11</v>
      </c>
      <c r="U20" s="212">
        <v>12</v>
      </c>
      <c r="V20" s="212">
        <v>11</v>
      </c>
      <c r="W20" s="212">
        <v>0</v>
      </c>
      <c r="X20" s="212">
        <v>0</v>
      </c>
      <c r="Y20" s="212">
        <v>0</v>
      </c>
      <c r="Z20" s="212">
        <v>346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128"/>
    </row>
    <row r="21" spans="1:36" customFormat="1" ht="15" customHeight="1">
      <c r="A21" s="235" t="s">
        <v>59</v>
      </c>
      <c r="B21" s="105" t="s">
        <v>60</v>
      </c>
      <c r="C21" s="207" t="s">
        <v>36</v>
      </c>
      <c r="D21" s="207">
        <v>432</v>
      </c>
      <c r="E21" s="207">
        <v>144</v>
      </c>
      <c r="F21" s="208">
        <v>288</v>
      </c>
      <c r="G21" s="207">
        <v>288</v>
      </c>
      <c r="H21" s="207">
        <v>0</v>
      </c>
      <c r="I21" s="207">
        <v>4</v>
      </c>
      <c r="J21" s="207">
        <v>4</v>
      </c>
      <c r="K21" s="207">
        <v>2</v>
      </c>
      <c r="L21" s="207">
        <v>3</v>
      </c>
      <c r="M21" s="207">
        <v>3</v>
      </c>
      <c r="N21" s="207">
        <v>3</v>
      </c>
      <c r="O21" s="209">
        <v>7</v>
      </c>
      <c r="P21" s="204">
        <v>143</v>
      </c>
      <c r="Q21" s="207">
        <v>5</v>
      </c>
      <c r="R21" s="207">
        <v>5</v>
      </c>
      <c r="S21" s="207">
        <v>4</v>
      </c>
      <c r="T21" s="207">
        <v>4</v>
      </c>
      <c r="U21" s="207">
        <v>5</v>
      </c>
      <c r="V21" s="207">
        <v>5</v>
      </c>
      <c r="W21" s="207">
        <v>0</v>
      </c>
      <c r="X21" s="207"/>
      <c r="Y21" s="205">
        <v>0</v>
      </c>
      <c r="Z21" s="204">
        <v>145</v>
      </c>
      <c r="AA21" s="210">
        <v>0</v>
      </c>
      <c r="AB21" s="210">
        <v>0</v>
      </c>
      <c r="AC21" s="207">
        <v>0</v>
      </c>
      <c r="AD21" s="258">
        <v>0</v>
      </c>
      <c r="AE21" s="258">
        <v>0</v>
      </c>
      <c r="AF21" s="204">
        <v>0</v>
      </c>
      <c r="AG21" s="204">
        <v>0</v>
      </c>
    </row>
    <row r="22" spans="1:36" customFormat="1" ht="15" customHeight="1">
      <c r="A22" s="235" t="s">
        <v>62</v>
      </c>
      <c r="B22" s="105" t="s">
        <v>63</v>
      </c>
      <c r="C22" s="207" t="s">
        <v>36</v>
      </c>
      <c r="D22" s="207">
        <v>270</v>
      </c>
      <c r="E22" s="207">
        <v>90</v>
      </c>
      <c r="F22" s="208">
        <v>180</v>
      </c>
      <c r="G22" s="207">
        <v>160</v>
      </c>
      <c r="H22" s="207">
        <v>20</v>
      </c>
      <c r="I22" s="207">
        <v>3</v>
      </c>
      <c r="J22" s="207">
        <v>2</v>
      </c>
      <c r="K22" s="207">
        <v>2</v>
      </c>
      <c r="L22" s="207">
        <v>2</v>
      </c>
      <c r="M22" s="207">
        <v>2</v>
      </c>
      <c r="N22" s="207">
        <v>2</v>
      </c>
      <c r="O22" s="209">
        <v>3</v>
      </c>
      <c r="P22" s="204" t="s">
        <v>64</v>
      </c>
      <c r="Q22" s="207">
        <v>3</v>
      </c>
      <c r="R22" s="207">
        <v>3</v>
      </c>
      <c r="S22" s="207">
        <v>3</v>
      </c>
      <c r="T22" s="207">
        <v>3</v>
      </c>
      <c r="U22" s="207">
        <v>3</v>
      </c>
      <c r="V22" s="207">
        <v>3</v>
      </c>
      <c r="W22" s="207">
        <v>0</v>
      </c>
      <c r="X22" s="207"/>
      <c r="Y22" s="205">
        <v>0</v>
      </c>
      <c r="Z22" s="204">
        <v>93</v>
      </c>
      <c r="AA22" s="210">
        <v>0</v>
      </c>
      <c r="AB22" s="210">
        <v>0</v>
      </c>
      <c r="AC22" s="207">
        <v>0</v>
      </c>
      <c r="AD22" s="258">
        <v>0</v>
      </c>
      <c r="AE22" s="258">
        <v>0</v>
      </c>
      <c r="AF22" s="204">
        <v>0</v>
      </c>
      <c r="AG22" s="204">
        <v>0</v>
      </c>
    </row>
    <row r="23" spans="1:36" customFormat="1" ht="15" customHeight="1">
      <c r="A23" s="235" t="s">
        <v>65</v>
      </c>
      <c r="B23" s="105" t="s">
        <v>66</v>
      </c>
      <c r="C23" s="207" t="s">
        <v>38</v>
      </c>
      <c r="D23" s="207">
        <v>162</v>
      </c>
      <c r="E23" s="207">
        <v>54</v>
      </c>
      <c r="F23" s="208">
        <v>108</v>
      </c>
      <c r="G23" s="207">
        <v>58</v>
      </c>
      <c r="H23" s="207">
        <v>50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9">
        <v>0</v>
      </c>
      <c r="P23" s="204">
        <v>0</v>
      </c>
      <c r="Q23" s="207">
        <v>3</v>
      </c>
      <c r="R23" s="207">
        <v>3</v>
      </c>
      <c r="S23" s="207">
        <v>3</v>
      </c>
      <c r="T23" s="207">
        <v>4</v>
      </c>
      <c r="U23" s="207">
        <v>4</v>
      </c>
      <c r="V23" s="207">
        <v>3</v>
      </c>
      <c r="W23" s="207">
        <v>0</v>
      </c>
      <c r="X23" s="207"/>
      <c r="Y23" s="205">
        <v>0</v>
      </c>
      <c r="Z23" s="204">
        <v>108</v>
      </c>
      <c r="AA23" s="210">
        <v>0</v>
      </c>
      <c r="AB23" s="210">
        <v>0</v>
      </c>
      <c r="AC23" s="207">
        <v>0</v>
      </c>
      <c r="AD23" s="258">
        <v>0</v>
      </c>
      <c r="AE23" s="258">
        <v>0</v>
      </c>
      <c r="AF23" s="204">
        <v>0</v>
      </c>
      <c r="AG23" s="204">
        <v>0</v>
      </c>
    </row>
    <row r="24" spans="1:36" s="79" customFormat="1" ht="15" customHeight="1">
      <c r="A24" s="236" t="s">
        <v>67</v>
      </c>
      <c r="B24" s="151"/>
      <c r="C24" s="203"/>
      <c r="D24" s="206">
        <v>270</v>
      </c>
      <c r="E24" s="206">
        <v>90</v>
      </c>
      <c r="F24" s="206">
        <v>180</v>
      </c>
      <c r="G24" s="206">
        <v>22</v>
      </c>
      <c r="H24" s="206">
        <v>158</v>
      </c>
      <c r="I24" s="206">
        <v>3</v>
      </c>
      <c r="J24" s="206">
        <v>3</v>
      </c>
      <c r="K24" s="206">
        <v>3</v>
      </c>
      <c r="L24" s="206">
        <v>1</v>
      </c>
      <c r="M24" s="206">
        <v>1</v>
      </c>
      <c r="N24" s="206">
        <v>1</v>
      </c>
      <c r="O24" s="203">
        <v>1</v>
      </c>
      <c r="P24" s="206">
        <v>74</v>
      </c>
      <c r="Q24" s="206">
        <v>2</v>
      </c>
      <c r="R24" s="206">
        <v>3</v>
      </c>
      <c r="S24" s="206">
        <v>3</v>
      </c>
      <c r="T24" s="206">
        <v>2</v>
      </c>
      <c r="U24" s="206">
        <v>2</v>
      </c>
      <c r="V24" s="206">
        <v>2</v>
      </c>
      <c r="W24" s="206">
        <v>35</v>
      </c>
      <c r="X24" s="206">
        <v>0</v>
      </c>
      <c r="Y24" s="206">
        <v>0</v>
      </c>
      <c r="Z24" s="206">
        <v>106</v>
      </c>
      <c r="AA24" s="206">
        <v>0</v>
      </c>
      <c r="AB24" s="206">
        <v>0</v>
      </c>
      <c r="AC24" s="206">
        <v>0</v>
      </c>
      <c r="AD24" s="212">
        <v>0</v>
      </c>
      <c r="AE24" s="212">
        <v>0</v>
      </c>
      <c r="AF24" s="206">
        <v>0</v>
      </c>
      <c r="AG24" s="206">
        <v>0</v>
      </c>
    </row>
    <row r="25" spans="1:36" customFormat="1" ht="15" customHeight="1">
      <c r="A25" s="235" t="s">
        <v>69</v>
      </c>
      <c r="B25" s="105" t="s">
        <v>70</v>
      </c>
      <c r="C25" s="207" t="s">
        <v>150</v>
      </c>
      <c r="D25" s="207">
        <v>51</v>
      </c>
      <c r="E25" s="207">
        <v>17</v>
      </c>
      <c r="F25" s="208">
        <v>34</v>
      </c>
      <c r="G25" s="207">
        <v>10</v>
      </c>
      <c r="H25" s="207">
        <v>24</v>
      </c>
      <c r="I25" s="207">
        <v>2</v>
      </c>
      <c r="J25" s="207">
        <v>2</v>
      </c>
      <c r="K25" s="207">
        <v>2</v>
      </c>
      <c r="L25" s="207">
        <v>0</v>
      </c>
      <c r="M25" s="207">
        <v>0</v>
      </c>
      <c r="N25" s="207">
        <v>0</v>
      </c>
      <c r="O25" s="209">
        <v>0</v>
      </c>
      <c r="P25" s="204">
        <v>34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5">
        <v>0</v>
      </c>
      <c r="Z25" s="204">
        <v>0</v>
      </c>
      <c r="AA25" s="210">
        <v>0</v>
      </c>
      <c r="AB25" s="210">
        <v>0</v>
      </c>
      <c r="AC25" s="207">
        <v>0</v>
      </c>
      <c r="AD25" s="258">
        <v>0</v>
      </c>
      <c r="AE25" s="258">
        <v>0</v>
      </c>
      <c r="AF25" s="204">
        <v>0</v>
      </c>
      <c r="AG25" s="204">
        <v>0</v>
      </c>
    </row>
    <row r="26" spans="1:36" customFormat="1" ht="15" customHeight="1">
      <c r="A26" s="235" t="s">
        <v>71</v>
      </c>
      <c r="B26" s="105" t="s">
        <v>72</v>
      </c>
      <c r="C26" s="207" t="s">
        <v>150</v>
      </c>
      <c r="D26" s="207">
        <v>45</v>
      </c>
      <c r="E26" s="207">
        <v>15</v>
      </c>
      <c r="F26" s="208">
        <v>30</v>
      </c>
      <c r="G26" s="207">
        <v>3</v>
      </c>
      <c r="H26" s="207">
        <v>27</v>
      </c>
      <c r="I26" s="207">
        <v>1</v>
      </c>
      <c r="J26" s="207">
        <v>1</v>
      </c>
      <c r="K26" s="207">
        <v>1</v>
      </c>
      <c r="L26" s="207">
        <v>1</v>
      </c>
      <c r="M26" s="207">
        <v>1</v>
      </c>
      <c r="N26" s="207">
        <v>0</v>
      </c>
      <c r="O26" s="209">
        <v>0</v>
      </c>
      <c r="P26" s="204">
        <v>30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5">
        <v>0</v>
      </c>
      <c r="Z26" s="204">
        <v>0</v>
      </c>
      <c r="AA26" s="210">
        <v>0</v>
      </c>
      <c r="AB26" s="210">
        <v>0</v>
      </c>
      <c r="AC26" s="207">
        <v>0</v>
      </c>
      <c r="AD26" s="258">
        <v>0</v>
      </c>
      <c r="AE26" s="258">
        <v>0</v>
      </c>
      <c r="AF26" s="204">
        <v>0</v>
      </c>
      <c r="AG26" s="204">
        <v>0</v>
      </c>
    </row>
    <row r="27" spans="1:36" s="79" customFormat="1" ht="15" customHeight="1">
      <c r="A27" s="235" t="s">
        <v>73</v>
      </c>
      <c r="B27" s="71" t="s">
        <v>74</v>
      </c>
      <c r="C27" s="207" t="s">
        <v>150</v>
      </c>
      <c r="D27" s="207">
        <v>58</v>
      </c>
      <c r="E27" s="207">
        <v>19</v>
      </c>
      <c r="F27" s="208">
        <v>39</v>
      </c>
      <c r="G27" s="207">
        <v>9</v>
      </c>
      <c r="H27" s="207">
        <v>30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9">
        <v>0</v>
      </c>
      <c r="P27" s="204">
        <v>0</v>
      </c>
      <c r="Q27" s="207">
        <v>1</v>
      </c>
      <c r="R27" s="207">
        <v>2</v>
      </c>
      <c r="S27" s="207">
        <v>2</v>
      </c>
      <c r="T27" s="207">
        <v>1</v>
      </c>
      <c r="U27" s="207">
        <v>1</v>
      </c>
      <c r="V27" s="207">
        <v>1</v>
      </c>
      <c r="W27" s="207">
        <v>0</v>
      </c>
      <c r="X27" s="207">
        <v>0</v>
      </c>
      <c r="Y27" s="205">
        <v>0</v>
      </c>
      <c r="Z27" s="204">
        <v>39</v>
      </c>
      <c r="AA27" s="210">
        <v>0</v>
      </c>
      <c r="AB27" s="210">
        <v>0</v>
      </c>
      <c r="AC27" s="207">
        <v>0</v>
      </c>
      <c r="AD27" s="258">
        <v>0</v>
      </c>
      <c r="AE27" s="258">
        <v>0</v>
      </c>
      <c r="AF27" s="204">
        <v>0</v>
      </c>
      <c r="AG27" s="204">
        <v>0</v>
      </c>
    </row>
    <row r="28" spans="1:36" customFormat="1" ht="15" customHeight="1">
      <c r="A28" s="235" t="s">
        <v>75</v>
      </c>
      <c r="B28" s="105" t="s">
        <v>76</v>
      </c>
      <c r="C28" s="207" t="s">
        <v>150</v>
      </c>
      <c r="D28" s="207">
        <v>53</v>
      </c>
      <c r="E28" s="207">
        <v>18</v>
      </c>
      <c r="F28" s="208">
        <v>35</v>
      </c>
      <c r="G28" s="207">
        <v>0</v>
      </c>
      <c r="H28" s="207">
        <v>35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9">
        <v>0</v>
      </c>
      <c r="P28" s="204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35</v>
      </c>
      <c r="X28" s="207">
        <v>0</v>
      </c>
      <c r="Y28" s="205">
        <v>0</v>
      </c>
      <c r="Z28" s="204" t="s">
        <v>77</v>
      </c>
      <c r="AA28" s="210">
        <v>0</v>
      </c>
      <c r="AB28" s="210">
        <v>0</v>
      </c>
      <c r="AC28" s="207">
        <v>0</v>
      </c>
      <c r="AD28" s="258">
        <v>0</v>
      </c>
      <c r="AE28" s="258">
        <v>0</v>
      </c>
      <c r="AF28" s="204">
        <v>0</v>
      </c>
      <c r="AG28" s="204">
        <v>0</v>
      </c>
    </row>
    <row r="29" spans="1:36" customFormat="1" ht="15" customHeight="1">
      <c r="A29" s="235" t="s">
        <v>78</v>
      </c>
      <c r="B29" s="105" t="s">
        <v>79</v>
      </c>
      <c r="C29" s="207" t="s">
        <v>150</v>
      </c>
      <c r="D29" s="207">
        <v>63</v>
      </c>
      <c r="E29" s="207">
        <v>21</v>
      </c>
      <c r="F29" s="208">
        <v>42</v>
      </c>
      <c r="G29" s="207">
        <v>0</v>
      </c>
      <c r="H29" s="207">
        <v>42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1</v>
      </c>
      <c r="O29" s="209">
        <v>1</v>
      </c>
      <c r="P29" s="204">
        <v>10</v>
      </c>
      <c r="Q29" s="207">
        <v>1</v>
      </c>
      <c r="R29" s="207">
        <v>1</v>
      </c>
      <c r="S29" s="207">
        <v>1</v>
      </c>
      <c r="T29" s="207">
        <v>1</v>
      </c>
      <c r="U29" s="207">
        <v>1</v>
      </c>
      <c r="V29" s="207">
        <v>1</v>
      </c>
      <c r="W29" s="207">
        <v>0</v>
      </c>
      <c r="X29" s="207">
        <v>0</v>
      </c>
      <c r="Y29" s="205">
        <v>0</v>
      </c>
      <c r="Z29" s="204">
        <v>32</v>
      </c>
      <c r="AA29" s="210">
        <v>0</v>
      </c>
      <c r="AB29" s="210">
        <v>0</v>
      </c>
      <c r="AC29" s="207">
        <v>0</v>
      </c>
      <c r="AD29" s="258">
        <v>0</v>
      </c>
      <c r="AE29" s="258">
        <v>0</v>
      </c>
      <c r="AF29" s="204">
        <v>0</v>
      </c>
      <c r="AG29" s="204">
        <v>0</v>
      </c>
    </row>
    <row r="30" spans="1:36" s="79" customFormat="1" ht="15" customHeight="1">
      <c r="A30" s="253"/>
      <c r="B30" s="38" t="s">
        <v>80</v>
      </c>
      <c r="C30" s="30"/>
      <c r="D30" s="30">
        <f>D40+D31</f>
        <v>2340</v>
      </c>
      <c r="E30" s="30">
        <f>E31+E40</f>
        <v>266</v>
      </c>
      <c r="F30" s="30">
        <f>F40+F31</f>
        <v>2074</v>
      </c>
      <c r="G30" s="30">
        <f>G31+G40</f>
        <v>342</v>
      </c>
      <c r="H30" s="30">
        <f>H31+H40</f>
        <v>1732</v>
      </c>
      <c r="I30" s="30">
        <v>9</v>
      </c>
      <c r="J30" s="30">
        <v>12</v>
      </c>
      <c r="K30" s="30">
        <v>9</v>
      </c>
      <c r="L30" s="30">
        <v>9</v>
      </c>
      <c r="M30" s="30">
        <v>10</v>
      </c>
      <c r="N30" s="30">
        <v>9</v>
      </c>
      <c r="O30" s="31">
        <v>7</v>
      </c>
      <c r="P30" s="30">
        <f>P31+P40</f>
        <v>370</v>
      </c>
      <c r="Q30" s="30">
        <v>2</v>
      </c>
      <c r="R30" s="30">
        <v>1</v>
      </c>
      <c r="S30" s="30">
        <v>4</v>
      </c>
      <c r="T30" s="30">
        <v>4</v>
      </c>
      <c r="U30" s="30">
        <v>5</v>
      </c>
      <c r="V30" s="30">
        <v>5</v>
      </c>
      <c r="W30" s="30">
        <v>0</v>
      </c>
      <c r="X30" s="30">
        <v>36</v>
      </c>
      <c r="Y30" s="30">
        <v>36</v>
      </c>
      <c r="Z30" s="30">
        <f>Z31+Z40</f>
        <v>372</v>
      </c>
      <c r="AA30" s="30">
        <v>36</v>
      </c>
      <c r="AB30" s="30">
        <v>36</v>
      </c>
      <c r="AC30" s="30">
        <v>36</v>
      </c>
      <c r="AD30" s="30">
        <v>36</v>
      </c>
      <c r="AE30" s="30">
        <v>36</v>
      </c>
      <c r="AF30" s="30">
        <v>36</v>
      </c>
      <c r="AG30" s="30">
        <f>AG31+AG40</f>
        <v>1332</v>
      </c>
      <c r="AH30" s="129"/>
    </row>
    <row r="31" spans="1:36" s="84" customFormat="1" ht="15" customHeight="1">
      <c r="A31" s="238" t="s">
        <v>81</v>
      </c>
      <c r="B31" s="41" t="s">
        <v>82</v>
      </c>
      <c r="C31" s="212"/>
      <c r="D31" s="212">
        <f>D39+D38+D37+D36+D35+D34+D33+D32</f>
        <v>381</v>
      </c>
      <c r="E31" s="212">
        <v>116</v>
      </c>
      <c r="F31" s="212">
        <v>265</v>
      </c>
      <c r="G31" s="212">
        <v>157</v>
      </c>
      <c r="H31" s="212">
        <v>108</v>
      </c>
      <c r="I31" s="212">
        <v>8</v>
      </c>
      <c r="J31" s="212">
        <v>3</v>
      </c>
      <c r="K31" s="212">
        <v>2</v>
      </c>
      <c r="L31" s="212">
        <v>4</v>
      </c>
      <c r="M31" s="212">
        <v>7</v>
      </c>
      <c r="N31" s="212">
        <v>3</v>
      </c>
      <c r="O31" s="213">
        <v>4</v>
      </c>
      <c r="P31" s="212">
        <f>P32+P34+P35+P37+P38</f>
        <v>152</v>
      </c>
      <c r="Q31" s="212">
        <v>0</v>
      </c>
      <c r="R31" s="212">
        <v>1</v>
      </c>
      <c r="S31" s="212">
        <v>4</v>
      </c>
      <c r="T31" s="212">
        <v>4</v>
      </c>
      <c r="U31" s="212">
        <v>3</v>
      </c>
      <c r="V31" s="212">
        <v>2</v>
      </c>
      <c r="W31" s="212">
        <v>0</v>
      </c>
      <c r="X31" s="212">
        <v>36</v>
      </c>
      <c r="Y31" s="212">
        <v>0</v>
      </c>
      <c r="Z31" s="212">
        <f>Z33+Z36+Z38</f>
        <v>81</v>
      </c>
      <c r="AA31" s="212">
        <v>4</v>
      </c>
      <c r="AB31" s="212">
        <v>4</v>
      </c>
      <c r="AC31" s="212">
        <v>0</v>
      </c>
      <c r="AD31" s="212">
        <v>0</v>
      </c>
      <c r="AE31" s="212">
        <v>0</v>
      </c>
      <c r="AF31" s="212">
        <v>0</v>
      </c>
      <c r="AG31" s="212">
        <v>32</v>
      </c>
      <c r="AH31" s="130"/>
    </row>
    <row r="32" spans="1:36" s="79" customFormat="1" ht="15" customHeight="1">
      <c r="A32" s="239" t="s">
        <v>83</v>
      </c>
      <c r="B32" s="45" t="s">
        <v>216</v>
      </c>
      <c r="C32" s="207" t="s">
        <v>41</v>
      </c>
      <c r="D32" s="207">
        <v>30</v>
      </c>
      <c r="E32" s="207">
        <v>10</v>
      </c>
      <c r="F32" s="208">
        <v>20</v>
      </c>
      <c r="G32" s="207">
        <v>6</v>
      </c>
      <c r="H32" s="207">
        <v>14</v>
      </c>
      <c r="I32" s="207">
        <v>4</v>
      </c>
      <c r="J32" s="207">
        <v>2</v>
      </c>
      <c r="K32" s="207">
        <v>0</v>
      </c>
      <c r="L32" s="207">
        <v>0</v>
      </c>
      <c r="M32" s="207">
        <v>0</v>
      </c>
      <c r="N32" s="207">
        <v>0</v>
      </c>
      <c r="O32" s="209">
        <v>0</v>
      </c>
      <c r="P32" s="204">
        <v>20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5">
        <v>0</v>
      </c>
      <c r="Z32" s="204">
        <v>0</v>
      </c>
      <c r="AA32" s="210">
        <v>0</v>
      </c>
      <c r="AB32" s="210">
        <v>0</v>
      </c>
      <c r="AC32" s="207">
        <v>0</v>
      </c>
      <c r="AD32" s="258">
        <v>0</v>
      </c>
      <c r="AE32" s="258">
        <v>0</v>
      </c>
      <c r="AF32" s="204">
        <v>0</v>
      </c>
      <c r="AG32" s="204">
        <v>0</v>
      </c>
      <c r="AH32" s="131"/>
      <c r="AI32" s="131"/>
      <c r="AJ32" s="131"/>
    </row>
    <row r="33" spans="1:36" s="79" customFormat="1" ht="15" customHeight="1">
      <c r="A33" s="239" t="s">
        <v>84</v>
      </c>
      <c r="B33" s="45" t="s">
        <v>217</v>
      </c>
      <c r="C33" s="207" t="s">
        <v>41</v>
      </c>
      <c r="D33" s="207">
        <v>39</v>
      </c>
      <c r="E33" s="207">
        <v>13</v>
      </c>
      <c r="F33" s="208">
        <v>26</v>
      </c>
      <c r="G33" s="207">
        <v>20</v>
      </c>
      <c r="H33" s="207">
        <v>6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9">
        <v>0</v>
      </c>
      <c r="P33" s="204">
        <v>0</v>
      </c>
      <c r="Q33" s="207">
        <v>0</v>
      </c>
      <c r="R33" s="207">
        <v>0</v>
      </c>
      <c r="S33" s="207">
        <v>0</v>
      </c>
      <c r="T33" s="207">
        <v>2</v>
      </c>
      <c r="U33" s="207">
        <v>1</v>
      </c>
      <c r="V33" s="207">
        <v>1</v>
      </c>
      <c r="W33" s="207">
        <v>0</v>
      </c>
      <c r="X33" s="207">
        <v>0</v>
      </c>
      <c r="Y33" s="205">
        <v>0</v>
      </c>
      <c r="Z33" s="204">
        <v>26</v>
      </c>
      <c r="AA33" s="210">
        <v>0</v>
      </c>
      <c r="AB33" s="210">
        <v>0</v>
      </c>
      <c r="AC33" s="207">
        <v>0</v>
      </c>
      <c r="AD33" s="258">
        <v>0</v>
      </c>
      <c r="AE33" s="258">
        <v>0</v>
      </c>
      <c r="AF33" s="204">
        <v>0</v>
      </c>
      <c r="AG33" s="204">
        <v>0</v>
      </c>
    </row>
    <row r="34" spans="1:36" s="79" customFormat="1" ht="15" customHeight="1">
      <c r="A34" s="239" t="s">
        <v>85</v>
      </c>
      <c r="B34" s="45" t="s">
        <v>218</v>
      </c>
      <c r="C34" s="207" t="s">
        <v>38</v>
      </c>
      <c r="D34" s="207">
        <v>75</v>
      </c>
      <c r="E34" s="207">
        <v>25</v>
      </c>
      <c r="F34" s="208">
        <v>50</v>
      </c>
      <c r="G34" s="207">
        <v>36</v>
      </c>
      <c r="H34" s="207">
        <v>14</v>
      </c>
      <c r="I34" s="207">
        <v>0</v>
      </c>
      <c r="J34" s="207">
        <v>0</v>
      </c>
      <c r="K34" s="207">
        <v>0</v>
      </c>
      <c r="L34" s="207">
        <v>2</v>
      </c>
      <c r="M34" s="207">
        <v>3</v>
      </c>
      <c r="N34" s="207">
        <v>2</v>
      </c>
      <c r="O34" s="209">
        <v>2</v>
      </c>
      <c r="P34" s="204">
        <v>50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5">
        <v>0</v>
      </c>
      <c r="Z34" s="204">
        <v>0</v>
      </c>
      <c r="AA34" s="210">
        <v>0</v>
      </c>
      <c r="AB34" s="210">
        <v>0</v>
      </c>
      <c r="AC34" s="207">
        <v>0</v>
      </c>
      <c r="AD34" s="258">
        <v>0</v>
      </c>
      <c r="AE34" s="258">
        <v>0</v>
      </c>
      <c r="AF34" s="204">
        <v>0</v>
      </c>
      <c r="AG34" s="204">
        <v>0</v>
      </c>
    </row>
    <row r="35" spans="1:36" s="79" customFormat="1" ht="15" customHeight="1">
      <c r="A35" s="239" t="s">
        <v>86</v>
      </c>
      <c r="B35" s="45" t="s">
        <v>219</v>
      </c>
      <c r="C35" s="207" t="s">
        <v>41</v>
      </c>
      <c r="D35" s="207">
        <v>75</v>
      </c>
      <c r="E35" s="207">
        <v>25</v>
      </c>
      <c r="F35" s="208">
        <v>50</v>
      </c>
      <c r="G35" s="207">
        <v>38</v>
      </c>
      <c r="H35" s="207">
        <v>12</v>
      </c>
      <c r="I35" s="207">
        <v>0</v>
      </c>
      <c r="J35" s="207">
        <v>0</v>
      </c>
      <c r="K35" s="207">
        <v>0</v>
      </c>
      <c r="L35" s="207">
        <v>2</v>
      </c>
      <c r="M35" s="207">
        <v>4</v>
      </c>
      <c r="N35" s="207">
        <v>1</v>
      </c>
      <c r="O35" s="209">
        <v>2</v>
      </c>
      <c r="P35" s="204">
        <v>50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5">
        <v>0</v>
      </c>
      <c r="Z35" s="204">
        <v>0</v>
      </c>
      <c r="AA35" s="210">
        <v>0</v>
      </c>
      <c r="AB35" s="210">
        <v>0</v>
      </c>
      <c r="AC35" s="207">
        <v>0</v>
      </c>
      <c r="AD35" s="258">
        <v>0</v>
      </c>
      <c r="AE35" s="258">
        <v>0</v>
      </c>
      <c r="AF35" s="204">
        <v>0</v>
      </c>
      <c r="AG35" s="204">
        <v>0</v>
      </c>
    </row>
    <row r="36" spans="1:36" s="79" customFormat="1" ht="15" customHeight="1">
      <c r="A36" s="239" t="s">
        <v>87</v>
      </c>
      <c r="B36" s="45" t="s">
        <v>220</v>
      </c>
      <c r="C36" s="207" t="s">
        <v>41</v>
      </c>
      <c r="D36" s="207">
        <v>43</v>
      </c>
      <c r="E36" s="207">
        <v>14</v>
      </c>
      <c r="F36" s="208">
        <v>29</v>
      </c>
      <c r="G36" s="207">
        <v>21</v>
      </c>
      <c r="H36" s="207">
        <v>8</v>
      </c>
      <c r="I36" s="207">
        <v>0</v>
      </c>
      <c r="J36" s="207">
        <v>0</v>
      </c>
      <c r="K36" s="207">
        <v>0</v>
      </c>
      <c r="L36" s="207">
        <v>0</v>
      </c>
      <c r="M36" s="207">
        <v>0</v>
      </c>
      <c r="N36" s="207">
        <v>0</v>
      </c>
      <c r="O36" s="209">
        <v>0</v>
      </c>
      <c r="P36" s="204">
        <v>0</v>
      </c>
      <c r="Q36" s="207">
        <v>0</v>
      </c>
      <c r="R36" s="207">
        <v>0</v>
      </c>
      <c r="S36" s="207">
        <v>0</v>
      </c>
      <c r="T36" s="207">
        <v>1</v>
      </c>
      <c r="U36" s="207">
        <v>2</v>
      </c>
      <c r="V36" s="207">
        <v>1</v>
      </c>
      <c r="W36" s="207">
        <v>0</v>
      </c>
      <c r="X36" s="207">
        <v>0</v>
      </c>
      <c r="Y36" s="205">
        <v>0</v>
      </c>
      <c r="Z36" s="204">
        <v>29</v>
      </c>
      <c r="AA36" s="210">
        <v>0</v>
      </c>
      <c r="AB36" s="210">
        <v>0</v>
      </c>
      <c r="AC36" s="207">
        <v>0</v>
      </c>
      <c r="AD36" s="258">
        <v>0</v>
      </c>
      <c r="AE36" s="258">
        <v>0</v>
      </c>
      <c r="AF36" s="204">
        <v>0</v>
      </c>
      <c r="AG36" s="204">
        <v>0</v>
      </c>
    </row>
    <row r="37" spans="1:36" s="79" customFormat="1" ht="15" customHeight="1">
      <c r="A37" s="239" t="s">
        <v>159</v>
      </c>
      <c r="B37" s="45" t="s">
        <v>221</v>
      </c>
      <c r="C37" s="207" t="s">
        <v>38</v>
      </c>
      <c r="D37" s="207">
        <v>48</v>
      </c>
      <c r="E37" s="207">
        <v>16</v>
      </c>
      <c r="F37" s="208">
        <v>32</v>
      </c>
      <c r="G37" s="207">
        <v>20</v>
      </c>
      <c r="H37" s="207">
        <v>12</v>
      </c>
      <c r="I37" s="207">
        <v>4</v>
      </c>
      <c r="J37" s="207">
        <v>1</v>
      </c>
      <c r="K37" s="207">
        <v>2</v>
      </c>
      <c r="L37" s="207">
        <v>0</v>
      </c>
      <c r="M37" s="207">
        <v>0</v>
      </c>
      <c r="N37" s="207">
        <v>0</v>
      </c>
      <c r="O37" s="209">
        <v>0</v>
      </c>
      <c r="P37" s="204">
        <v>32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5">
        <v>0</v>
      </c>
      <c r="Z37" s="204">
        <v>0</v>
      </c>
      <c r="AA37" s="210">
        <v>0</v>
      </c>
      <c r="AB37" s="210">
        <v>0</v>
      </c>
      <c r="AC37" s="207">
        <v>0</v>
      </c>
      <c r="AD37" s="258">
        <v>0</v>
      </c>
      <c r="AE37" s="258">
        <v>0</v>
      </c>
      <c r="AF37" s="204">
        <v>0</v>
      </c>
      <c r="AG37" s="204">
        <v>0</v>
      </c>
    </row>
    <row r="38" spans="1:36" s="79" customFormat="1" ht="15" customHeight="1">
      <c r="A38" s="239" t="s">
        <v>197</v>
      </c>
      <c r="B38" s="45" t="s">
        <v>107</v>
      </c>
      <c r="C38" s="207" t="s">
        <v>41</v>
      </c>
      <c r="D38" s="207">
        <v>39</v>
      </c>
      <c r="E38" s="207">
        <v>13</v>
      </c>
      <c r="F38" s="208">
        <v>26</v>
      </c>
      <c r="G38" s="207">
        <v>16</v>
      </c>
      <c r="H38" s="207">
        <v>10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09">
        <v>0</v>
      </c>
      <c r="P38" s="204">
        <v>0</v>
      </c>
      <c r="Q38" s="207">
        <v>0</v>
      </c>
      <c r="R38" s="207">
        <v>1</v>
      </c>
      <c r="S38" s="207">
        <v>4</v>
      </c>
      <c r="T38" s="207">
        <v>1</v>
      </c>
      <c r="U38" s="207">
        <v>0</v>
      </c>
      <c r="V38" s="207">
        <v>0</v>
      </c>
      <c r="W38" s="207">
        <v>0</v>
      </c>
      <c r="X38" s="207">
        <v>0</v>
      </c>
      <c r="Y38" s="205">
        <v>0</v>
      </c>
      <c r="Z38" s="204">
        <v>26</v>
      </c>
      <c r="AA38" s="210">
        <v>0</v>
      </c>
      <c r="AB38" s="210">
        <v>0</v>
      </c>
      <c r="AC38" s="207">
        <v>0</v>
      </c>
      <c r="AD38" s="258">
        <v>0</v>
      </c>
      <c r="AE38" s="258">
        <v>0</v>
      </c>
      <c r="AF38" s="204">
        <v>0</v>
      </c>
      <c r="AG38" s="204">
        <v>0</v>
      </c>
    </row>
    <row r="39" spans="1:36" s="79" customFormat="1" ht="15" customHeight="1">
      <c r="A39" s="239" t="s">
        <v>88</v>
      </c>
      <c r="B39" s="45" t="s">
        <v>51</v>
      </c>
      <c r="C39" s="207" t="s">
        <v>38</v>
      </c>
      <c r="D39" s="207">
        <v>32</v>
      </c>
      <c r="E39" s="207">
        <v>0</v>
      </c>
      <c r="F39" s="208">
        <v>32</v>
      </c>
      <c r="G39" s="207">
        <v>0</v>
      </c>
      <c r="H39" s="207">
        <v>32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9">
        <v>0</v>
      </c>
      <c r="P39" s="204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207">
        <v>0</v>
      </c>
      <c r="W39" s="207">
        <v>0</v>
      </c>
      <c r="X39" s="207">
        <v>0</v>
      </c>
      <c r="Y39" s="205">
        <v>0</v>
      </c>
      <c r="Z39" s="204">
        <v>0</v>
      </c>
      <c r="AA39" s="210">
        <v>4</v>
      </c>
      <c r="AB39" s="210">
        <v>4</v>
      </c>
      <c r="AC39" s="207">
        <v>0</v>
      </c>
      <c r="AD39" s="258">
        <v>0</v>
      </c>
      <c r="AE39" s="258">
        <v>0</v>
      </c>
      <c r="AF39" s="204">
        <v>0</v>
      </c>
      <c r="AG39" s="204">
        <v>32</v>
      </c>
    </row>
    <row r="40" spans="1:36" s="79" customFormat="1" ht="15" customHeight="1">
      <c r="A40" s="76" t="s">
        <v>89</v>
      </c>
      <c r="B40" s="38" t="s">
        <v>90</v>
      </c>
      <c r="C40" s="30"/>
      <c r="D40" s="30">
        <v>1959</v>
      </c>
      <c r="E40" s="30">
        <v>150</v>
      </c>
      <c r="F40" s="30">
        <v>1809</v>
      </c>
      <c r="G40" s="30">
        <v>185</v>
      </c>
      <c r="H40" s="30">
        <v>1624</v>
      </c>
      <c r="I40" s="30">
        <v>1</v>
      </c>
      <c r="J40" s="30">
        <v>9</v>
      </c>
      <c r="K40" s="30">
        <v>7</v>
      </c>
      <c r="L40" s="30">
        <v>5</v>
      </c>
      <c r="M40" s="30">
        <v>3</v>
      </c>
      <c r="N40" s="30">
        <v>6</v>
      </c>
      <c r="O40" s="31">
        <v>3</v>
      </c>
      <c r="P40" s="30">
        <v>218</v>
      </c>
      <c r="Q40" s="30">
        <v>2</v>
      </c>
      <c r="R40" s="30">
        <v>0</v>
      </c>
      <c r="S40" s="30">
        <v>0</v>
      </c>
      <c r="T40" s="30">
        <v>0</v>
      </c>
      <c r="U40" s="30">
        <v>2</v>
      </c>
      <c r="V40" s="30">
        <v>3</v>
      </c>
      <c r="W40" s="30">
        <v>0</v>
      </c>
      <c r="X40" s="30">
        <v>36</v>
      </c>
      <c r="Y40" s="30">
        <v>36</v>
      </c>
      <c r="Z40" s="30">
        <v>291</v>
      </c>
      <c r="AA40" s="30">
        <v>32</v>
      </c>
      <c r="AB40" s="30">
        <v>32</v>
      </c>
      <c r="AC40" s="30">
        <v>36</v>
      </c>
      <c r="AD40" s="30">
        <v>36</v>
      </c>
      <c r="AE40" s="30">
        <v>36</v>
      </c>
      <c r="AF40" s="30">
        <v>36</v>
      </c>
      <c r="AG40" s="30">
        <v>1300</v>
      </c>
      <c r="AH40" s="132"/>
      <c r="AI40" s="132"/>
      <c r="AJ40" s="132"/>
    </row>
    <row r="41" spans="1:36" s="84" customFormat="1" ht="15" customHeight="1">
      <c r="A41" s="238"/>
      <c r="B41" s="41" t="s">
        <v>109</v>
      </c>
      <c r="C41" s="212"/>
      <c r="D41" s="212">
        <f>D42+D45+D51+D56+D58</f>
        <v>1959</v>
      </c>
      <c r="E41" s="212">
        <f>E42+E45+E51+E56</f>
        <v>150</v>
      </c>
      <c r="F41" s="212">
        <f>F42+F45+F51+F56+F58</f>
        <v>1809</v>
      </c>
      <c r="G41" s="212">
        <f>G42+G45+G51+G56+G58</f>
        <v>185</v>
      </c>
      <c r="H41" s="212">
        <f>H42+H45+H51+H56+H58</f>
        <v>1624</v>
      </c>
      <c r="I41" s="212">
        <v>1</v>
      </c>
      <c r="J41" s="212">
        <v>9</v>
      </c>
      <c r="K41" s="212">
        <v>7</v>
      </c>
      <c r="L41" s="212">
        <v>5</v>
      </c>
      <c r="M41" s="212">
        <v>3</v>
      </c>
      <c r="N41" s="212">
        <v>6</v>
      </c>
      <c r="O41" s="213">
        <v>3</v>
      </c>
      <c r="P41" s="212">
        <f>P42+P45+P51+P58+P56</f>
        <v>218</v>
      </c>
      <c r="Q41" s="212">
        <v>2</v>
      </c>
      <c r="R41" s="212">
        <v>0</v>
      </c>
      <c r="S41" s="212">
        <v>0</v>
      </c>
      <c r="T41" s="212">
        <v>0</v>
      </c>
      <c r="U41" s="212">
        <v>2</v>
      </c>
      <c r="V41" s="212">
        <v>3</v>
      </c>
      <c r="W41" s="212">
        <v>0</v>
      </c>
      <c r="X41" s="212">
        <v>36</v>
      </c>
      <c r="Y41" s="212">
        <v>36</v>
      </c>
      <c r="Z41" s="212">
        <f>Z42+Z45+Z51+Z58</f>
        <v>291</v>
      </c>
      <c r="AA41" s="212">
        <f>AA42+AA45+AA51+AA56+AA58+AA60</f>
        <v>32</v>
      </c>
      <c r="AB41" s="212">
        <f>AB42+AB45+AB51+AB56+AB58+AB60</f>
        <v>32</v>
      </c>
      <c r="AC41" s="212">
        <v>36</v>
      </c>
      <c r="AD41" s="212">
        <v>36</v>
      </c>
      <c r="AE41" s="212">
        <v>36</v>
      </c>
      <c r="AF41" s="212">
        <v>36</v>
      </c>
      <c r="AG41" s="212">
        <f>AG45+AG42+AG51+AG56+AG58</f>
        <v>1300</v>
      </c>
    </row>
    <row r="42" spans="1:36" s="154" customFormat="1" ht="15" customHeight="1">
      <c r="A42" s="245" t="s">
        <v>119</v>
      </c>
      <c r="B42" s="152" t="s">
        <v>222</v>
      </c>
      <c r="C42" s="206" t="s">
        <v>141</v>
      </c>
      <c r="D42" s="206">
        <f>D43+D44</f>
        <v>67</v>
      </c>
      <c r="E42" s="206">
        <f>E43+E44</f>
        <v>22</v>
      </c>
      <c r="F42" s="206">
        <f>F43+F44</f>
        <v>45</v>
      </c>
      <c r="G42" s="206">
        <f>G43+G44</f>
        <v>22</v>
      </c>
      <c r="H42" s="206">
        <f>H43+H44</f>
        <v>23</v>
      </c>
      <c r="I42" s="206">
        <v>1</v>
      </c>
      <c r="J42" s="206">
        <v>1</v>
      </c>
      <c r="K42" s="206">
        <v>1</v>
      </c>
      <c r="L42" s="206">
        <v>0</v>
      </c>
      <c r="M42" s="206">
        <v>1</v>
      </c>
      <c r="N42" s="206">
        <v>0</v>
      </c>
      <c r="O42" s="203">
        <v>0</v>
      </c>
      <c r="P42" s="206">
        <v>21</v>
      </c>
      <c r="Q42" s="206">
        <v>2</v>
      </c>
      <c r="R42" s="206">
        <v>0</v>
      </c>
      <c r="S42" s="206">
        <v>0</v>
      </c>
      <c r="T42" s="206">
        <v>0</v>
      </c>
      <c r="U42" s="206">
        <v>2</v>
      </c>
      <c r="V42" s="206">
        <v>0</v>
      </c>
      <c r="W42" s="206">
        <v>0</v>
      </c>
      <c r="X42" s="206">
        <v>0</v>
      </c>
      <c r="Y42" s="206">
        <v>0</v>
      </c>
      <c r="Z42" s="206">
        <f>Z43+Z44</f>
        <v>24</v>
      </c>
      <c r="AA42" s="206">
        <v>0</v>
      </c>
      <c r="AB42" s="206">
        <v>0</v>
      </c>
      <c r="AC42" s="206">
        <v>0</v>
      </c>
      <c r="AD42" s="206">
        <v>0</v>
      </c>
      <c r="AE42" s="206">
        <v>0</v>
      </c>
      <c r="AF42" s="206">
        <v>0</v>
      </c>
      <c r="AG42" s="206">
        <v>0</v>
      </c>
      <c r="AH42" s="153"/>
      <c r="AI42" s="153"/>
      <c r="AJ42" s="153"/>
    </row>
    <row r="43" spans="1:36" s="79" customFormat="1" ht="15" customHeight="1">
      <c r="A43" s="239" t="s">
        <v>121</v>
      </c>
      <c r="B43" s="45" t="s">
        <v>223</v>
      </c>
      <c r="C43" s="207" t="s">
        <v>224</v>
      </c>
      <c r="D43" s="207">
        <v>52</v>
      </c>
      <c r="E43" s="207">
        <v>17</v>
      </c>
      <c r="F43" s="208">
        <v>35</v>
      </c>
      <c r="G43" s="207">
        <v>17</v>
      </c>
      <c r="H43" s="207">
        <v>18</v>
      </c>
      <c r="I43" s="207">
        <v>1</v>
      </c>
      <c r="J43" s="207">
        <v>1</v>
      </c>
      <c r="K43" s="207">
        <v>1</v>
      </c>
      <c r="L43" s="207">
        <v>0</v>
      </c>
      <c r="M43" s="207">
        <v>0</v>
      </c>
      <c r="N43" s="207">
        <v>0</v>
      </c>
      <c r="O43" s="209">
        <v>0</v>
      </c>
      <c r="P43" s="204">
        <v>17</v>
      </c>
      <c r="Q43" s="207">
        <v>0</v>
      </c>
      <c r="R43" s="207">
        <v>0</v>
      </c>
      <c r="S43" s="207">
        <v>0</v>
      </c>
      <c r="T43" s="207">
        <v>0</v>
      </c>
      <c r="U43" s="207">
        <v>2</v>
      </c>
      <c r="V43" s="207">
        <v>0</v>
      </c>
      <c r="W43" s="207">
        <v>0</v>
      </c>
      <c r="X43" s="207">
        <v>0</v>
      </c>
      <c r="Y43" s="205">
        <v>0</v>
      </c>
      <c r="Z43" s="204">
        <v>18</v>
      </c>
      <c r="AA43" s="210">
        <v>0</v>
      </c>
      <c r="AB43" s="210">
        <v>0</v>
      </c>
      <c r="AC43" s="209">
        <v>0</v>
      </c>
      <c r="AD43" s="258">
        <v>0</v>
      </c>
      <c r="AE43" s="258">
        <v>0</v>
      </c>
      <c r="AF43" s="204">
        <v>0</v>
      </c>
      <c r="AG43" s="204">
        <v>0</v>
      </c>
    </row>
    <row r="44" spans="1:36" s="79" customFormat="1" ht="30" customHeight="1">
      <c r="A44" s="239" t="s">
        <v>126</v>
      </c>
      <c r="B44" s="45" t="s">
        <v>225</v>
      </c>
      <c r="C44" s="207" t="s">
        <v>226</v>
      </c>
      <c r="D44" s="207">
        <v>15</v>
      </c>
      <c r="E44" s="207">
        <v>5</v>
      </c>
      <c r="F44" s="208">
        <v>10</v>
      </c>
      <c r="G44" s="207">
        <v>5</v>
      </c>
      <c r="H44" s="207">
        <v>5</v>
      </c>
      <c r="I44" s="207">
        <v>0</v>
      </c>
      <c r="J44" s="207">
        <v>0</v>
      </c>
      <c r="K44" s="207">
        <v>0</v>
      </c>
      <c r="L44" s="207">
        <v>0</v>
      </c>
      <c r="M44" s="207">
        <v>1</v>
      </c>
      <c r="N44" s="207">
        <v>0</v>
      </c>
      <c r="O44" s="209">
        <v>0</v>
      </c>
      <c r="P44" s="204">
        <v>4</v>
      </c>
      <c r="Q44" s="207">
        <v>2</v>
      </c>
      <c r="R44" s="207">
        <v>0</v>
      </c>
      <c r="S44" s="207">
        <v>0</v>
      </c>
      <c r="T44" s="207">
        <v>0</v>
      </c>
      <c r="U44" s="207">
        <v>0</v>
      </c>
      <c r="V44" s="207">
        <v>0</v>
      </c>
      <c r="W44" s="207">
        <v>0</v>
      </c>
      <c r="X44" s="207">
        <v>0</v>
      </c>
      <c r="Y44" s="205">
        <v>0</v>
      </c>
      <c r="Z44" s="204">
        <v>6</v>
      </c>
      <c r="AA44" s="210">
        <v>0</v>
      </c>
      <c r="AB44" s="210">
        <v>0</v>
      </c>
      <c r="AC44" s="209">
        <v>0</v>
      </c>
      <c r="AD44" s="258">
        <v>0</v>
      </c>
      <c r="AE44" s="258">
        <v>0</v>
      </c>
      <c r="AF44" s="204">
        <v>0</v>
      </c>
      <c r="AG44" s="204">
        <v>0</v>
      </c>
    </row>
    <row r="45" spans="1:36" s="252" customFormat="1" ht="60" customHeight="1">
      <c r="A45" s="240" t="s">
        <v>198</v>
      </c>
      <c r="B45" s="250" t="s">
        <v>227</v>
      </c>
      <c r="C45" s="212" t="s">
        <v>141</v>
      </c>
      <c r="D45" s="212">
        <f>D50+D49+D48+D47+D46</f>
        <v>264</v>
      </c>
      <c r="E45" s="212">
        <f>+E46+E47+E48+E49+E50</f>
        <v>88</v>
      </c>
      <c r="F45" s="212">
        <f>F46+F47+F48+F49+F50</f>
        <v>176</v>
      </c>
      <c r="G45" s="212">
        <f>G46+G47+G48+G49+G50</f>
        <v>114</v>
      </c>
      <c r="H45" s="212">
        <f>H46+H47+H48+H49+H50</f>
        <v>62</v>
      </c>
      <c r="I45" s="212">
        <v>0</v>
      </c>
      <c r="J45" s="212">
        <v>3</v>
      </c>
      <c r="K45" s="212">
        <v>1</v>
      </c>
      <c r="L45" s="212">
        <v>1</v>
      </c>
      <c r="M45" s="212">
        <v>2</v>
      </c>
      <c r="N45" s="212">
        <v>0</v>
      </c>
      <c r="O45" s="213">
        <v>0</v>
      </c>
      <c r="P45" s="212">
        <v>44</v>
      </c>
      <c r="Q45" s="212">
        <v>0</v>
      </c>
      <c r="R45" s="212">
        <v>0</v>
      </c>
      <c r="S45" s="212">
        <v>0</v>
      </c>
      <c r="T45" s="212">
        <v>0</v>
      </c>
      <c r="U45" s="212">
        <v>0</v>
      </c>
      <c r="V45" s="212">
        <v>3</v>
      </c>
      <c r="W45" s="212">
        <v>0</v>
      </c>
      <c r="X45" s="212">
        <v>0</v>
      </c>
      <c r="Y45" s="212">
        <v>0</v>
      </c>
      <c r="Z45" s="212">
        <v>0</v>
      </c>
      <c r="AA45" s="225">
        <v>13</v>
      </c>
      <c r="AB45" s="225">
        <v>12</v>
      </c>
      <c r="AC45" s="225">
        <f>AC47+AC48+AC49+AC50</f>
        <v>16</v>
      </c>
      <c r="AD45" s="212">
        <v>0</v>
      </c>
      <c r="AE45" s="225">
        <v>0</v>
      </c>
      <c r="AF45" s="225">
        <v>0</v>
      </c>
      <c r="AG45" s="225">
        <f>AG47+AG48+AG49+AG50</f>
        <v>132</v>
      </c>
      <c r="AH45" s="251"/>
      <c r="AI45" s="251"/>
      <c r="AJ45" s="251"/>
    </row>
    <row r="46" spans="1:36" s="79" customFormat="1" ht="29.25" customHeight="1">
      <c r="A46" s="242" t="s">
        <v>200</v>
      </c>
      <c r="B46" s="45" t="s">
        <v>228</v>
      </c>
      <c r="C46" s="207" t="s">
        <v>38</v>
      </c>
      <c r="D46" s="207">
        <v>66</v>
      </c>
      <c r="E46" s="207">
        <v>22</v>
      </c>
      <c r="F46" s="208">
        <v>44</v>
      </c>
      <c r="G46" s="207">
        <v>34</v>
      </c>
      <c r="H46" s="207">
        <v>10</v>
      </c>
      <c r="I46" s="207">
        <v>0</v>
      </c>
      <c r="J46" s="207">
        <v>3</v>
      </c>
      <c r="K46" s="207">
        <v>1</v>
      </c>
      <c r="L46" s="207">
        <v>1</v>
      </c>
      <c r="M46" s="207">
        <v>2</v>
      </c>
      <c r="N46" s="207">
        <v>0</v>
      </c>
      <c r="O46" s="209">
        <v>0</v>
      </c>
      <c r="P46" s="204">
        <v>44</v>
      </c>
      <c r="Q46" s="207">
        <v>0</v>
      </c>
      <c r="R46" s="207">
        <v>0</v>
      </c>
      <c r="S46" s="207">
        <v>0</v>
      </c>
      <c r="T46" s="207">
        <v>0</v>
      </c>
      <c r="U46" s="207">
        <v>0</v>
      </c>
      <c r="V46" s="207">
        <v>0</v>
      </c>
      <c r="W46" s="207">
        <v>0</v>
      </c>
      <c r="X46" s="207">
        <v>0</v>
      </c>
      <c r="Y46" s="205">
        <v>0</v>
      </c>
      <c r="Z46" s="204">
        <v>0</v>
      </c>
      <c r="AA46" s="226">
        <v>0</v>
      </c>
      <c r="AB46" s="226">
        <v>0</v>
      </c>
      <c r="AC46" s="259">
        <v>0</v>
      </c>
      <c r="AD46" s="258">
        <v>0</v>
      </c>
      <c r="AE46" s="260">
        <v>0</v>
      </c>
      <c r="AF46" s="228">
        <v>0</v>
      </c>
      <c r="AG46" s="228">
        <v>0</v>
      </c>
    </row>
    <row r="47" spans="1:36" s="79" customFormat="1" ht="15" customHeight="1">
      <c r="A47" s="242" t="s">
        <v>229</v>
      </c>
      <c r="B47" s="45" t="s">
        <v>230</v>
      </c>
      <c r="C47" s="207" t="s">
        <v>38</v>
      </c>
      <c r="D47" s="207">
        <v>42</v>
      </c>
      <c r="E47" s="207">
        <v>14</v>
      </c>
      <c r="F47" s="208">
        <v>28</v>
      </c>
      <c r="G47" s="207">
        <v>20</v>
      </c>
      <c r="H47" s="207">
        <v>8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9">
        <v>0</v>
      </c>
      <c r="P47" s="204">
        <v>0</v>
      </c>
      <c r="Q47" s="207">
        <v>0</v>
      </c>
      <c r="R47" s="207">
        <v>0</v>
      </c>
      <c r="S47" s="207">
        <v>0</v>
      </c>
      <c r="T47" s="207">
        <v>0</v>
      </c>
      <c r="U47" s="207">
        <v>0</v>
      </c>
      <c r="V47" s="207">
        <v>0</v>
      </c>
      <c r="W47" s="207">
        <v>0</v>
      </c>
      <c r="X47" s="207">
        <v>0</v>
      </c>
      <c r="Y47" s="205">
        <v>0</v>
      </c>
      <c r="Z47" s="204">
        <v>0</v>
      </c>
      <c r="AA47" s="226">
        <v>3</v>
      </c>
      <c r="AB47" s="226">
        <v>3</v>
      </c>
      <c r="AC47" s="259">
        <v>2</v>
      </c>
      <c r="AD47" s="258">
        <v>0</v>
      </c>
      <c r="AE47" s="260">
        <v>0</v>
      </c>
      <c r="AF47" s="228">
        <v>0</v>
      </c>
      <c r="AG47" s="228">
        <v>28</v>
      </c>
    </row>
    <row r="48" spans="1:36" s="79" customFormat="1" ht="31.5" customHeight="1">
      <c r="A48" s="242" t="s">
        <v>231</v>
      </c>
      <c r="B48" s="45" t="s">
        <v>232</v>
      </c>
      <c r="C48" s="207" t="s">
        <v>38</v>
      </c>
      <c r="D48" s="207">
        <v>45</v>
      </c>
      <c r="E48" s="207">
        <v>15</v>
      </c>
      <c r="F48" s="208">
        <v>30</v>
      </c>
      <c r="G48" s="207">
        <v>15</v>
      </c>
      <c r="H48" s="207">
        <v>15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209">
        <v>0</v>
      </c>
      <c r="P48" s="204">
        <v>0</v>
      </c>
      <c r="Q48" s="207">
        <v>0</v>
      </c>
      <c r="R48" s="207">
        <v>0</v>
      </c>
      <c r="S48" s="207">
        <v>0</v>
      </c>
      <c r="T48" s="207">
        <v>0</v>
      </c>
      <c r="U48" s="207">
        <v>0</v>
      </c>
      <c r="V48" s="207">
        <v>0</v>
      </c>
      <c r="W48" s="207">
        <v>0</v>
      </c>
      <c r="X48" s="207">
        <v>0</v>
      </c>
      <c r="Y48" s="205">
        <v>0</v>
      </c>
      <c r="Z48" s="204">
        <v>0</v>
      </c>
      <c r="AA48" s="226">
        <v>3</v>
      </c>
      <c r="AB48" s="226">
        <v>3</v>
      </c>
      <c r="AC48" s="259">
        <v>3</v>
      </c>
      <c r="AD48" s="258">
        <v>0</v>
      </c>
      <c r="AE48" s="260">
        <v>0</v>
      </c>
      <c r="AF48" s="228">
        <v>0</v>
      </c>
      <c r="AG48" s="228">
        <v>30</v>
      </c>
    </row>
    <row r="49" spans="1:39" s="79" customFormat="1" ht="29.25" customHeight="1">
      <c r="A49" s="242" t="s">
        <v>233</v>
      </c>
      <c r="B49" s="45" t="s">
        <v>234</v>
      </c>
      <c r="C49" s="207" t="s">
        <v>38</v>
      </c>
      <c r="D49" s="207">
        <v>66</v>
      </c>
      <c r="E49" s="207">
        <v>22</v>
      </c>
      <c r="F49" s="208">
        <v>44</v>
      </c>
      <c r="G49" s="207">
        <v>30</v>
      </c>
      <c r="H49" s="207">
        <v>14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9">
        <v>0</v>
      </c>
      <c r="P49" s="204">
        <v>0</v>
      </c>
      <c r="Q49" s="207">
        <v>0</v>
      </c>
      <c r="R49" s="207">
        <v>0</v>
      </c>
      <c r="S49" s="207">
        <v>0</v>
      </c>
      <c r="T49" s="207">
        <v>0</v>
      </c>
      <c r="U49" s="207">
        <v>0</v>
      </c>
      <c r="V49" s="207">
        <v>0</v>
      </c>
      <c r="W49" s="207">
        <v>0</v>
      </c>
      <c r="X49" s="207">
        <v>0</v>
      </c>
      <c r="Y49" s="205">
        <v>0</v>
      </c>
      <c r="Z49" s="204">
        <v>0</v>
      </c>
      <c r="AA49" s="226">
        <v>4</v>
      </c>
      <c r="AB49" s="226">
        <v>3</v>
      </c>
      <c r="AC49" s="259">
        <v>8</v>
      </c>
      <c r="AD49" s="258">
        <v>0</v>
      </c>
      <c r="AE49" s="260">
        <v>0</v>
      </c>
      <c r="AF49" s="228">
        <v>0</v>
      </c>
      <c r="AG49" s="228">
        <v>44</v>
      </c>
    </row>
    <row r="50" spans="1:39" s="79" customFormat="1" ht="30" customHeight="1">
      <c r="A50" s="242" t="s">
        <v>235</v>
      </c>
      <c r="B50" s="45" t="s">
        <v>236</v>
      </c>
      <c r="C50" s="207" t="s">
        <v>38</v>
      </c>
      <c r="D50" s="207">
        <v>45</v>
      </c>
      <c r="E50" s="207">
        <v>15</v>
      </c>
      <c r="F50" s="208">
        <v>30</v>
      </c>
      <c r="G50" s="207">
        <v>15</v>
      </c>
      <c r="H50" s="207">
        <v>15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9">
        <v>0</v>
      </c>
      <c r="P50" s="204">
        <v>0</v>
      </c>
      <c r="Q50" s="207">
        <v>0</v>
      </c>
      <c r="R50" s="207">
        <v>0</v>
      </c>
      <c r="S50" s="207">
        <v>0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5"/>
      <c r="Z50" s="204">
        <v>0</v>
      </c>
      <c r="AA50" s="226">
        <v>3</v>
      </c>
      <c r="AB50" s="226">
        <v>3</v>
      </c>
      <c r="AC50" s="259">
        <v>3</v>
      </c>
      <c r="AD50" s="258">
        <v>0</v>
      </c>
      <c r="AE50" s="260">
        <v>0</v>
      </c>
      <c r="AF50" s="228">
        <v>0</v>
      </c>
      <c r="AG50" s="228">
        <v>30</v>
      </c>
    </row>
    <row r="51" spans="1:39" s="84" customFormat="1" ht="60" customHeight="1">
      <c r="A51" s="240" t="s">
        <v>203</v>
      </c>
      <c r="B51" s="41" t="s">
        <v>237</v>
      </c>
      <c r="C51" s="212" t="s">
        <v>141</v>
      </c>
      <c r="D51" s="212">
        <f>D52+D53+D54+D55</f>
        <v>77</v>
      </c>
      <c r="E51" s="212">
        <f>E52+E53+E54+E55</f>
        <v>26</v>
      </c>
      <c r="F51" s="212">
        <f>F52+F53+F54+F55</f>
        <v>51</v>
      </c>
      <c r="G51" s="212">
        <f>G52+G53+G54+G55</f>
        <v>33</v>
      </c>
      <c r="H51" s="212">
        <f>H52+H53+H54+H55</f>
        <v>18</v>
      </c>
      <c r="I51" s="213">
        <v>0</v>
      </c>
      <c r="J51" s="213">
        <v>1</v>
      </c>
      <c r="K51" s="213">
        <v>1</v>
      </c>
      <c r="L51" s="213">
        <v>0</v>
      </c>
      <c r="M51" s="213">
        <v>0</v>
      </c>
      <c r="N51" s="213">
        <v>0</v>
      </c>
      <c r="O51" s="213">
        <v>0</v>
      </c>
      <c r="P51" s="212">
        <v>15</v>
      </c>
      <c r="Q51" s="213">
        <v>0</v>
      </c>
      <c r="R51" s="213">
        <v>0</v>
      </c>
      <c r="S51" s="213">
        <v>0</v>
      </c>
      <c r="T51" s="213">
        <v>0</v>
      </c>
      <c r="U51" s="213">
        <v>0</v>
      </c>
      <c r="V51" s="213">
        <v>0</v>
      </c>
      <c r="W51" s="213">
        <v>0</v>
      </c>
      <c r="X51" s="213">
        <v>0</v>
      </c>
      <c r="Y51" s="212">
        <v>0</v>
      </c>
      <c r="Z51" s="212">
        <v>0</v>
      </c>
      <c r="AA51" s="225">
        <v>6</v>
      </c>
      <c r="AB51" s="225">
        <v>3</v>
      </c>
      <c r="AC51" s="225">
        <v>0</v>
      </c>
      <c r="AD51" s="212">
        <v>0</v>
      </c>
      <c r="AE51" s="225">
        <v>0</v>
      </c>
      <c r="AF51" s="225">
        <v>0</v>
      </c>
      <c r="AG51" s="225">
        <v>36</v>
      </c>
    </row>
    <row r="52" spans="1:39" s="79" customFormat="1" ht="30.75" customHeight="1">
      <c r="A52" s="242" t="s">
        <v>110</v>
      </c>
      <c r="B52" s="45" t="s">
        <v>238</v>
      </c>
      <c r="C52" s="207" t="s">
        <v>38</v>
      </c>
      <c r="D52" s="207">
        <v>18</v>
      </c>
      <c r="E52" s="207">
        <v>6</v>
      </c>
      <c r="F52" s="208">
        <v>12</v>
      </c>
      <c r="G52" s="207">
        <v>8</v>
      </c>
      <c r="H52" s="207">
        <v>4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09">
        <v>0</v>
      </c>
      <c r="P52" s="204">
        <v>0</v>
      </c>
      <c r="Q52" s="207">
        <v>0</v>
      </c>
      <c r="R52" s="207">
        <v>0</v>
      </c>
      <c r="S52" s="207">
        <v>0</v>
      </c>
      <c r="T52" s="207">
        <v>0</v>
      </c>
      <c r="U52" s="207">
        <v>0</v>
      </c>
      <c r="V52" s="207">
        <v>0</v>
      </c>
      <c r="W52" s="207">
        <v>0</v>
      </c>
      <c r="X52" s="207">
        <v>0</v>
      </c>
      <c r="Y52" s="205">
        <v>0</v>
      </c>
      <c r="Z52" s="204">
        <v>0</v>
      </c>
      <c r="AA52" s="226">
        <v>3</v>
      </c>
      <c r="AB52" s="226">
        <v>0</v>
      </c>
      <c r="AC52" s="259">
        <v>0</v>
      </c>
      <c r="AD52" s="258">
        <v>0</v>
      </c>
      <c r="AE52" s="260">
        <v>0</v>
      </c>
      <c r="AF52" s="228">
        <v>0</v>
      </c>
      <c r="AG52" s="228">
        <v>12</v>
      </c>
    </row>
    <row r="53" spans="1:39" s="79" customFormat="1" ht="15" customHeight="1">
      <c r="A53" s="242" t="s">
        <v>137</v>
      </c>
      <c r="B53" s="45" t="s">
        <v>239</v>
      </c>
      <c r="C53" s="207" t="s">
        <v>38</v>
      </c>
      <c r="D53" s="207">
        <v>23</v>
      </c>
      <c r="E53" s="207">
        <v>8</v>
      </c>
      <c r="F53" s="208">
        <v>15</v>
      </c>
      <c r="G53" s="207">
        <v>9</v>
      </c>
      <c r="H53" s="207">
        <v>6</v>
      </c>
      <c r="I53" s="207">
        <v>0</v>
      </c>
      <c r="J53" s="207">
        <v>1</v>
      </c>
      <c r="K53" s="207">
        <v>1</v>
      </c>
      <c r="L53" s="207">
        <v>0</v>
      </c>
      <c r="M53" s="207">
        <v>0</v>
      </c>
      <c r="N53" s="207">
        <v>0</v>
      </c>
      <c r="O53" s="209">
        <v>0</v>
      </c>
      <c r="P53" s="204">
        <v>15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5">
        <v>0</v>
      </c>
      <c r="Z53" s="204">
        <v>0</v>
      </c>
      <c r="AA53" s="226">
        <v>0</v>
      </c>
      <c r="AB53" s="226">
        <v>0</v>
      </c>
      <c r="AC53" s="259">
        <v>0</v>
      </c>
      <c r="AD53" s="258">
        <v>0</v>
      </c>
      <c r="AE53" s="260">
        <v>0</v>
      </c>
      <c r="AF53" s="228">
        <v>0</v>
      </c>
      <c r="AG53" s="228">
        <v>0</v>
      </c>
    </row>
    <row r="54" spans="1:39" s="79" customFormat="1" ht="15" customHeight="1">
      <c r="A54" s="242" t="s">
        <v>240</v>
      </c>
      <c r="B54" s="45" t="s">
        <v>241</v>
      </c>
      <c r="C54" s="207" t="s">
        <v>38</v>
      </c>
      <c r="D54" s="207">
        <v>18</v>
      </c>
      <c r="E54" s="207">
        <v>6</v>
      </c>
      <c r="F54" s="208">
        <v>12</v>
      </c>
      <c r="G54" s="207">
        <v>8</v>
      </c>
      <c r="H54" s="207">
        <v>4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09">
        <v>0</v>
      </c>
      <c r="P54" s="204">
        <v>0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  <c r="V54" s="207">
        <v>0</v>
      </c>
      <c r="W54" s="207">
        <v>0</v>
      </c>
      <c r="X54" s="207">
        <v>0</v>
      </c>
      <c r="Y54" s="205">
        <v>0</v>
      </c>
      <c r="Z54" s="204">
        <v>0</v>
      </c>
      <c r="AA54" s="226">
        <v>0</v>
      </c>
      <c r="AB54" s="226">
        <v>3</v>
      </c>
      <c r="AC54" s="259">
        <v>0</v>
      </c>
      <c r="AD54" s="258">
        <v>0</v>
      </c>
      <c r="AE54" s="260">
        <v>0</v>
      </c>
      <c r="AF54" s="228">
        <v>0</v>
      </c>
      <c r="AG54" s="228">
        <v>12</v>
      </c>
    </row>
    <row r="55" spans="1:39" s="79" customFormat="1" ht="29.25" customHeight="1">
      <c r="A55" s="242" t="s">
        <v>242</v>
      </c>
      <c r="B55" s="45" t="s">
        <v>243</v>
      </c>
      <c r="C55" s="207" t="s">
        <v>41</v>
      </c>
      <c r="D55" s="207">
        <v>18</v>
      </c>
      <c r="E55" s="207">
        <v>6</v>
      </c>
      <c r="F55" s="208">
        <v>12</v>
      </c>
      <c r="G55" s="207">
        <v>8</v>
      </c>
      <c r="H55" s="207">
        <v>4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9">
        <v>0</v>
      </c>
      <c r="P55" s="204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5">
        <v>0</v>
      </c>
      <c r="Z55" s="204">
        <v>0</v>
      </c>
      <c r="AA55" s="226">
        <v>3</v>
      </c>
      <c r="AB55" s="226">
        <v>0</v>
      </c>
      <c r="AC55" s="259">
        <v>0</v>
      </c>
      <c r="AD55" s="258">
        <v>0</v>
      </c>
      <c r="AE55" s="260">
        <v>0</v>
      </c>
      <c r="AF55" s="228">
        <v>0</v>
      </c>
      <c r="AG55" s="228">
        <v>12</v>
      </c>
    </row>
    <row r="56" spans="1:39" s="51" customFormat="1" ht="29.25" customHeight="1">
      <c r="A56" s="238" t="s">
        <v>208</v>
      </c>
      <c r="B56" s="41" t="s">
        <v>244</v>
      </c>
      <c r="C56" s="212" t="s">
        <v>141</v>
      </c>
      <c r="D56" s="212">
        <v>42</v>
      </c>
      <c r="E56" s="212">
        <v>14</v>
      </c>
      <c r="F56" s="212">
        <v>28</v>
      </c>
      <c r="G56" s="212">
        <v>16</v>
      </c>
      <c r="H56" s="212">
        <v>12</v>
      </c>
      <c r="I56" s="212"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2">
        <v>0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25">
        <v>1</v>
      </c>
      <c r="AB56" s="225">
        <v>4</v>
      </c>
      <c r="AC56" s="225">
        <v>4</v>
      </c>
      <c r="AD56" s="212">
        <v>0</v>
      </c>
      <c r="AE56" s="225">
        <v>0</v>
      </c>
      <c r="AF56" s="225">
        <v>0</v>
      </c>
      <c r="AG56" s="225">
        <v>28</v>
      </c>
    </row>
    <row r="57" spans="1:39" s="79" customFormat="1" ht="30" customHeight="1">
      <c r="A57" s="254" t="s">
        <v>210</v>
      </c>
      <c r="B57" s="46" t="s">
        <v>245</v>
      </c>
      <c r="C57" s="208" t="s">
        <v>38</v>
      </c>
      <c r="D57" s="208">
        <f>E57+F57</f>
        <v>42</v>
      </c>
      <c r="E57" s="208">
        <v>14</v>
      </c>
      <c r="F57" s="208">
        <v>28</v>
      </c>
      <c r="G57" s="208">
        <v>16</v>
      </c>
      <c r="H57" s="208">
        <v>12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0</v>
      </c>
      <c r="O57" s="209">
        <v>0</v>
      </c>
      <c r="P57" s="204">
        <v>0</v>
      </c>
      <c r="Q57" s="207">
        <v>0</v>
      </c>
      <c r="R57" s="207">
        <v>0</v>
      </c>
      <c r="S57" s="207">
        <v>0</v>
      </c>
      <c r="T57" s="207">
        <v>0</v>
      </c>
      <c r="U57" s="207">
        <v>0</v>
      </c>
      <c r="V57" s="207">
        <v>0</v>
      </c>
      <c r="W57" s="207">
        <v>0</v>
      </c>
      <c r="X57" s="207">
        <v>0</v>
      </c>
      <c r="Y57" s="205">
        <v>0</v>
      </c>
      <c r="Z57" s="204">
        <v>0</v>
      </c>
      <c r="AA57" s="226">
        <v>1</v>
      </c>
      <c r="AB57" s="226">
        <v>4</v>
      </c>
      <c r="AC57" s="259">
        <v>4</v>
      </c>
      <c r="AD57" s="258">
        <v>0</v>
      </c>
      <c r="AE57" s="260">
        <v>0</v>
      </c>
      <c r="AF57" s="228">
        <v>0</v>
      </c>
      <c r="AG57" s="228">
        <v>28</v>
      </c>
    </row>
    <row r="58" spans="1:39" s="154" customFormat="1" ht="15" customHeight="1">
      <c r="A58" s="255"/>
      <c r="B58" s="155" t="s">
        <v>246</v>
      </c>
      <c r="C58" s="203"/>
      <c r="D58" s="203">
        <v>1509</v>
      </c>
      <c r="E58" s="203">
        <v>0</v>
      </c>
      <c r="F58" s="206">
        <f>F59+F60</f>
        <v>1509</v>
      </c>
      <c r="G58" s="203">
        <v>0</v>
      </c>
      <c r="H58" s="203">
        <v>1509</v>
      </c>
      <c r="I58" s="203">
        <v>0</v>
      </c>
      <c r="J58" s="203">
        <v>4</v>
      </c>
      <c r="K58" s="203">
        <v>4</v>
      </c>
      <c r="L58" s="203">
        <v>4</v>
      </c>
      <c r="M58" s="203">
        <v>0</v>
      </c>
      <c r="N58" s="203">
        <v>6</v>
      </c>
      <c r="O58" s="203">
        <v>3</v>
      </c>
      <c r="P58" s="206">
        <v>138</v>
      </c>
      <c r="Q58" s="203">
        <v>0</v>
      </c>
      <c r="R58" s="203">
        <v>0</v>
      </c>
      <c r="S58" s="203">
        <v>0</v>
      </c>
      <c r="T58" s="203">
        <v>0</v>
      </c>
      <c r="U58" s="203">
        <v>0</v>
      </c>
      <c r="V58" s="203">
        <v>0</v>
      </c>
      <c r="W58" s="203">
        <v>0</v>
      </c>
      <c r="X58" s="203">
        <v>0</v>
      </c>
      <c r="Y58" s="206">
        <v>0</v>
      </c>
      <c r="Z58" s="206">
        <v>267</v>
      </c>
      <c r="AA58" s="229">
        <v>12</v>
      </c>
      <c r="AB58" s="229">
        <v>13</v>
      </c>
      <c r="AC58" s="229">
        <v>16</v>
      </c>
      <c r="AD58" s="206">
        <v>36</v>
      </c>
      <c r="AE58" s="229">
        <v>36</v>
      </c>
      <c r="AF58" s="229">
        <v>36</v>
      </c>
      <c r="AG58" s="229">
        <f>AG59+AG60</f>
        <v>1104</v>
      </c>
      <c r="AM58" s="156"/>
    </row>
    <row r="59" spans="1:39" s="79" customFormat="1" ht="15" customHeight="1">
      <c r="A59" s="256" t="s">
        <v>247</v>
      </c>
      <c r="B59" s="157" t="s">
        <v>101</v>
      </c>
      <c r="C59" s="209" t="s">
        <v>38</v>
      </c>
      <c r="D59" s="209">
        <v>645</v>
      </c>
      <c r="E59" s="209">
        <v>0</v>
      </c>
      <c r="F59" s="210">
        <f>P59+Z59+AG59</f>
        <v>645</v>
      </c>
      <c r="G59" s="209">
        <v>0</v>
      </c>
      <c r="H59" s="209">
        <v>645</v>
      </c>
      <c r="I59" s="209">
        <v>0</v>
      </c>
      <c r="J59" s="209">
        <v>4</v>
      </c>
      <c r="K59" s="209">
        <v>4</v>
      </c>
      <c r="L59" s="209">
        <v>4</v>
      </c>
      <c r="M59" s="209">
        <v>0</v>
      </c>
      <c r="N59" s="209">
        <v>6</v>
      </c>
      <c r="O59" s="209">
        <v>3</v>
      </c>
      <c r="P59" s="204">
        <v>138</v>
      </c>
      <c r="Q59" s="209">
        <v>0</v>
      </c>
      <c r="R59" s="209">
        <v>0</v>
      </c>
      <c r="S59" s="209">
        <v>0</v>
      </c>
      <c r="T59" s="209">
        <v>0</v>
      </c>
      <c r="U59" s="209">
        <v>0</v>
      </c>
      <c r="V59" s="209">
        <v>3</v>
      </c>
      <c r="W59" s="209">
        <v>0</v>
      </c>
      <c r="X59" s="209">
        <v>36</v>
      </c>
      <c r="Y59" s="205">
        <v>0</v>
      </c>
      <c r="Z59" s="204">
        <v>51</v>
      </c>
      <c r="AA59" s="226">
        <v>12</v>
      </c>
      <c r="AB59" s="226">
        <v>13</v>
      </c>
      <c r="AC59" s="261">
        <v>16</v>
      </c>
      <c r="AD59" s="258">
        <v>36</v>
      </c>
      <c r="AE59" s="260">
        <v>36</v>
      </c>
      <c r="AF59" s="228">
        <v>0</v>
      </c>
      <c r="AG59" s="228">
        <v>456</v>
      </c>
      <c r="AM59" s="158"/>
    </row>
    <row r="60" spans="1:39" s="79" customFormat="1" ht="15" customHeight="1">
      <c r="A60" s="256" t="s">
        <v>248</v>
      </c>
      <c r="B60" s="157" t="s">
        <v>102</v>
      </c>
      <c r="C60" s="209" t="s">
        <v>38</v>
      </c>
      <c r="D60" s="209">
        <v>864</v>
      </c>
      <c r="E60" s="209">
        <v>0</v>
      </c>
      <c r="F60" s="210">
        <f>Z60+AG60</f>
        <v>864</v>
      </c>
      <c r="G60" s="209">
        <v>0</v>
      </c>
      <c r="H60" s="209">
        <v>864</v>
      </c>
      <c r="I60" s="209">
        <v>0</v>
      </c>
      <c r="J60" s="209">
        <v>0</v>
      </c>
      <c r="K60" s="209">
        <v>0</v>
      </c>
      <c r="L60" s="209">
        <v>0</v>
      </c>
      <c r="M60" s="209">
        <v>0</v>
      </c>
      <c r="N60" s="209">
        <v>0</v>
      </c>
      <c r="O60" s="209">
        <v>0</v>
      </c>
      <c r="P60" s="204">
        <v>0</v>
      </c>
      <c r="Q60" s="209">
        <v>0</v>
      </c>
      <c r="R60" s="209">
        <v>0</v>
      </c>
      <c r="S60" s="209">
        <v>0</v>
      </c>
      <c r="T60" s="209">
        <v>0</v>
      </c>
      <c r="U60" s="209">
        <v>0</v>
      </c>
      <c r="V60" s="209">
        <v>0</v>
      </c>
      <c r="W60" s="209">
        <v>0</v>
      </c>
      <c r="X60" s="209">
        <v>0</v>
      </c>
      <c r="Y60" s="205">
        <v>36</v>
      </c>
      <c r="Z60" s="204">
        <v>216</v>
      </c>
      <c r="AA60" s="226">
        <v>0</v>
      </c>
      <c r="AB60" s="226">
        <v>0</v>
      </c>
      <c r="AC60" s="261">
        <v>0</v>
      </c>
      <c r="AD60" s="258">
        <v>0</v>
      </c>
      <c r="AE60" s="260">
        <v>0</v>
      </c>
      <c r="AF60" s="228">
        <v>36</v>
      </c>
      <c r="AG60" s="228">
        <v>648</v>
      </c>
      <c r="AM60" s="158"/>
    </row>
    <row r="61" spans="1:39" s="79" customFormat="1" ht="15" customHeight="1">
      <c r="A61" s="246"/>
      <c r="B61" s="55" t="s">
        <v>91</v>
      </c>
      <c r="C61" s="25"/>
      <c r="D61" s="25">
        <v>5332</v>
      </c>
      <c r="E61" s="25">
        <v>1206</v>
      </c>
      <c r="F61" s="25">
        <v>4126</v>
      </c>
      <c r="G61" s="25">
        <v>1901</v>
      </c>
      <c r="H61" s="25">
        <v>2225</v>
      </c>
      <c r="I61" s="25">
        <v>35</v>
      </c>
      <c r="J61" s="25">
        <v>35</v>
      </c>
      <c r="K61" s="25">
        <v>35</v>
      </c>
      <c r="L61" s="25">
        <v>35</v>
      </c>
      <c r="M61" s="25">
        <v>35</v>
      </c>
      <c r="N61" s="25">
        <v>35</v>
      </c>
      <c r="O61" s="26">
        <v>35</v>
      </c>
      <c r="P61" s="25">
        <v>1398</v>
      </c>
      <c r="Q61" s="25">
        <v>36</v>
      </c>
      <c r="R61" s="25">
        <v>36</v>
      </c>
      <c r="S61" s="25">
        <v>36</v>
      </c>
      <c r="T61" s="25">
        <v>36</v>
      </c>
      <c r="U61" s="25">
        <v>36</v>
      </c>
      <c r="V61" s="25">
        <v>36</v>
      </c>
      <c r="W61" s="25">
        <v>35</v>
      </c>
      <c r="X61" s="25">
        <v>36</v>
      </c>
      <c r="Y61" s="25">
        <v>36</v>
      </c>
      <c r="Z61" s="25">
        <v>1396</v>
      </c>
      <c r="AA61" s="25">
        <v>36</v>
      </c>
      <c r="AB61" s="25">
        <v>36</v>
      </c>
      <c r="AC61" s="25">
        <v>36</v>
      </c>
      <c r="AD61" s="25">
        <v>36</v>
      </c>
      <c r="AE61" s="25">
        <v>36</v>
      </c>
      <c r="AF61" s="25">
        <v>36</v>
      </c>
      <c r="AG61" s="25">
        <v>1332</v>
      </c>
      <c r="AH61" s="133"/>
      <c r="AI61" s="133"/>
      <c r="AJ61" s="133"/>
      <c r="AK61" s="133"/>
      <c r="AL61" s="133"/>
      <c r="AM61" s="133"/>
    </row>
    <row r="62" spans="1:39" s="79" customFormat="1" ht="15" customHeight="1">
      <c r="A62" s="233"/>
      <c r="B62" s="57" t="s">
        <v>92</v>
      </c>
      <c r="C62" s="207" t="s">
        <v>93</v>
      </c>
      <c r="D62" s="208">
        <v>36</v>
      </c>
      <c r="E62" s="207">
        <v>0</v>
      </c>
      <c r="F62" s="208">
        <v>36</v>
      </c>
      <c r="G62" s="207">
        <v>36</v>
      </c>
      <c r="H62" s="207">
        <v>0</v>
      </c>
      <c r="I62" s="207">
        <v>0</v>
      </c>
      <c r="J62" s="207">
        <v>0</v>
      </c>
      <c r="K62" s="207">
        <v>0</v>
      </c>
      <c r="L62" s="207">
        <v>0</v>
      </c>
      <c r="M62" s="207">
        <v>0</v>
      </c>
      <c r="N62" s="207">
        <v>0</v>
      </c>
      <c r="O62" s="209">
        <v>0</v>
      </c>
      <c r="P62" s="204">
        <v>0</v>
      </c>
      <c r="Q62" s="207">
        <v>0</v>
      </c>
      <c r="R62" s="207">
        <v>0</v>
      </c>
      <c r="S62" s="207">
        <v>0</v>
      </c>
      <c r="T62" s="207">
        <v>0</v>
      </c>
      <c r="U62" s="207">
        <v>0</v>
      </c>
      <c r="V62" s="207">
        <v>0</v>
      </c>
      <c r="W62" s="207">
        <v>0</v>
      </c>
      <c r="X62" s="207"/>
      <c r="Y62" s="205">
        <v>0</v>
      </c>
      <c r="Z62" s="204">
        <v>36</v>
      </c>
      <c r="AA62" s="210">
        <v>0</v>
      </c>
      <c r="AB62" s="210">
        <v>0</v>
      </c>
      <c r="AC62" s="207">
        <v>0</v>
      </c>
      <c r="AD62" s="258">
        <v>0</v>
      </c>
      <c r="AE62" s="258">
        <v>0</v>
      </c>
      <c r="AF62" s="204">
        <v>0</v>
      </c>
      <c r="AG62" s="204">
        <v>0</v>
      </c>
    </row>
    <row r="63" spans="1:39" s="79" customFormat="1" ht="15" customHeight="1">
      <c r="A63" s="233"/>
      <c r="B63" s="57" t="s">
        <v>94</v>
      </c>
      <c r="C63" s="207" t="s">
        <v>108</v>
      </c>
      <c r="D63" s="208">
        <v>72</v>
      </c>
      <c r="E63" s="207">
        <v>0</v>
      </c>
      <c r="F63" s="208">
        <v>72</v>
      </c>
      <c r="G63" s="207">
        <v>72</v>
      </c>
      <c r="H63" s="207">
        <v>0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209">
        <v>0</v>
      </c>
      <c r="P63" s="204">
        <v>0</v>
      </c>
      <c r="Q63" s="207">
        <v>0</v>
      </c>
      <c r="R63" s="207">
        <v>0</v>
      </c>
      <c r="S63" s="207">
        <v>0</v>
      </c>
      <c r="T63" s="207">
        <v>0</v>
      </c>
      <c r="U63" s="207">
        <v>0</v>
      </c>
      <c r="V63" s="207">
        <v>0</v>
      </c>
      <c r="W63" s="207">
        <v>0</v>
      </c>
      <c r="X63" s="207"/>
      <c r="Y63" s="205">
        <v>0</v>
      </c>
      <c r="Z63" s="204">
        <v>0</v>
      </c>
      <c r="AA63" s="210">
        <v>0</v>
      </c>
      <c r="AB63" s="210">
        <v>0</v>
      </c>
      <c r="AC63" s="207">
        <v>0</v>
      </c>
      <c r="AD63" s="258">
        <v>0</v>
      </c>
      <c r="AE63" s="258">
        <v>0</v>
      </c>
      <c r="AF63" s="204">
        <v>0</v>
      </c>
      <c r="AG63" s="204">
        <v>72</v>
      </c>
    </row>
    <row r="64" spans="1:39" s="79" customFormat="1" ht="15" customHeight="1">
      <c r="A64" s="146"/>
      <c r="B64" s="121" t="s">
        <v>96</v>
      </c>
      <c r="C64" s="207" t="s">
        <v>249</v>
      </c>
      <c r="D64" s="208">
        <v>108</v>
      </c>
      <c r="E64" s="207">
        <v>0</v>
      </c>
      <c r="F64" s="208">
        <v>108</v>
      </c>
      <c r="G64" s="207">
        <v>108</v>
      </c>
      <c r="H64" s="207">
        <v>0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07">
        <v>0</v>
      </c>
      <c r="O64" s="209">
        <v>0</v>
      </c>
      <c r="P64" s="204"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0</v>
      </c>
      <c r="V64" s="207">
        <v>0</v>
      </c>
      <c r="W64" s="207">
        <v>0</v>
      </c>
      <c r="X64" s="207"/>
      <c r="Y64" s="205">
        <v>0</v>
      </c>
      <c r="Z64" s="204">
        <v>0</v>
      </c>
      <c r="AA64" s="210">
        <v>0</v>
      </c>
      <c r="AB64" s="210">
        <v>0</v>
      </c>
      <c r="AC64" s="207">
        <v>0</v>
      </c>
      <c r="AD64" s="258">
        <v>0</v>
      </c>
      <c r="AE64" s="258">
        <v>0</v>
      </c>
      <c r="AF64" s="204">
        <v>0</v>
      </c>
      <c r="AG64" s="204">
        <v>108</v>
      </c>
    </row>
    <row r="65" spans="1:39" customFormat="1" ht="15" customHeight="1">
      <c r="A65" s="146"/>
      <c r="B65" s="22" t="s">
        <v>97</v>
      </c>
      <c r="C65" s="207"/>
      <c r="D65" s="208">
        <v>240</v>
      </c>
      <c r="E65" s="207">
        <v>0</v>
      </c>
      <c r="F65" s="208">
        <v>240</v>
      </c>
      <c r="G65" s="207">
        <v>240</v>
      </c>
      <c r="H65" s="207">
        <v>0</v>
      </c>
      <c r="I65" s="207">
        <v>0</v>
      </c>
      <c r="J65" s="207">
        <v>0</v>
      </c>
      <c r="K65" s="207">
        <v>0</v>
      </c>
      <c r="L65" s="207">
        <v>0</v>
      </c>
      <c r="M65" s="207">
        <v>0</v>
      </c>
      <c r="N65" s="207">
        <v>0</v>
      </c>
      <c r="O65" s="209">
        <v>0</v>
      </c>
      <c r="P65" s="204">
        <v>80</v>
      </c>
      <c r="Q65" s="207">
        <v>0</v>
      </c>
      <c r="R65" s="207">
        <v>0</v>
      </c>
      <c r="S65" s="207">
        <v>0</v>
      </c>
      <c r="T65" s="207">
        <v>0</v>
      </c>
      <c r="U65" s="207">
        <v>0</v>
      </c>
      <c r="V65" s="207">
        <v>0</v>
      </c>
      <c r="W65" s="207">
        <v>0</v>
      </c>
      <c r="X65" s="207"/>
      <c r="Y65" s="205">
        <v>0</v>
      </c>
      <c r="Z65" s="204">
        <v>80</v>
      </c>
      <c r="AA65" s="210">
        <v>0</v>
      </c>
      <c r="AB65" s="210">
        <v>0</v>
      </c>
      <c r="AC65" s="207">
        <v>0</v>
      </c>
      <c r="AD65" s="258">
        <v>0</v>
      </c>
      <c r="AE65" s="258">
        <v>0</v>
      </c>
      <c r="AF65" s="204">
        <v>0</v>
      </c>
      <c r="AG65" s="204">
        <v>80</v>
      </c>
      <c r="AM65" s="127"/>
    </row>
    <row r="66" spans="1:39" s="91" customFormat="1" ht="15" customHeight="1">
      <c r="A66" s="147"/>
      <c r="B66" s="89" t="s">
        <v>98</v>
      </c>
      <c r="C66" s="206"/>
      <c r="D66" s="206">
        <v>154</v>
      </c>
      <c r="E66" s="206">
        <v>0</v>
      </c>
      <c r="F66" s="206">
        <v>154</v>
      </c>
      <c r="G66" s="206">
        <v>154</v>
      </c>
      <c r="H66" s="206">
        <v>0</v>
      </c>
      <c r="I66" s="206">
        <v>1</v>
      </c>
      <c r="J66" s="206">
        <v>1</v>
      </c>
      <c r="K66" s="206">
        <v>1</v>
      </c>
      <c r="L66" s="206">
        <v>2</v>
      </c>
      <c r="M66" s="206">
        <v>2</v>
      </c>
      <c r="N66" s="206">
        <v>2</v>
      </c>
      <c r="O66" s="203">
        <v>0</v>
      </c>
      <c r="P66" s="206">
        <v>51</v>
      </c>
      <c r="Q66" s="206">
        <v>4</v>
      </c>
      <c r="R66" s="206">
        <v>4</v>
      </c>
      <c r="S66" s="206">
        <v>4</v>
      </c>
      <c r="T66" s="206">
        <v>4</v>
      </c>
      <c r="U66" s="206">
        <v>3</v>
      </c>
      <c r="V66" s="206">
        <v>1</v>
      </c>
      <c r="W66" s="206">
        <v>3</v>
      </c>
      <c r="X66" s="206"/>
      <c r="Y66" s="206">
        <v>0</v>
      </c>
      <c r="Z66" s="206">
        <v>103</v>
      </c>
      <c r="AA66" s="206">
        <v>0</v>
      </c>
      <c r="AB66" s="206">
        <v>0</v>
      </c>
      <c r="AC66" s="206">
        <v>0</v>
      </c>
      <c r="AD66" s="206">
        <v>0</v>
      </c>
      <c r="AE66" s="206"/>
      <c r="AF66" s="206"/>
      <c r="AG66" s="206">
        <v>0</v>
      </c>
      <c r="AH66" s="134"/>
      <c r="AI66" s="134"/>
      <c r="AJ66" s="134"/>
      <c r="AK66" s="134"/>
      <c r="AL66" s="134"/>
    </row>
    <row r="67" spans="1:39" s="79" customFormat="1" ht="15" customHeight="1">
      <c r="A67" s="146"/>
      <c r="B67" s="71" t="s">
        <v>250</v>
      </c>
      <c r="C67" s="207"/>
      <c r="D67" s="207">
        <v>34</v>
      </c>
      <c r="E67" s="207">
        <v>0</v>
      </c>
      <c r="F67" s="208">
        <v>34</v>
      </c>
      <c r="G67" s="207">
        <v>34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7">
        <v>9</v>
      </c>
      <c r="N67" s="207">
        <v>0</v>
      </c>
      <c r="O67" s="209">
        <v>0</v>
      </c>
      <c r="P67" s="204">
        <v>0</v>
      </c>
      <c r="Q67" s="211">
        <v>2</v>
      </c>
      <c r="R67" s="211">
        <v>2</v>
      </c>
      <c r="S67" s="211">
        <v>2</v>
      </c>
      <c r="T67" s="211">
        <v>2</v>
      </c>
      <c r="U67" s="211">
        <v>0</v>
      </c>
      <c r="V67" s="211">
        <v>0</v>
      </c>
      <c r="W67" s="211">
        <v>0</v>
      </c>
      <c r="X67" s="211"/>
      <c r="Y67" s="205">
        <v>0</v>
      </c>
      <c r="Z67" s="204">
        <v>34</v>
      </c>
      <c r="AA67" s="210">
        <v>0</v>
      </c>
      <c r="AB67" s="210">
        <v>0</v>
      </c>
      <c r="AC67" s="207">
        <v>0</v>
      </c>
      <c r="AD67" s="258">
        <v>0</v>
      </c>
      <c r="AE67" s="258">
        <v>0</v>
      </c>
      <c r="AF67" s="204">
        <v>0</v>
      </c>
      <c r="AG67" s="204">
        <v>0</v>
      </c>
    </row>
    <row r="68" spans="1:39" customFormat="1" ht="15" customHeight="1">
      <c r="A68" s="146"/>
      <c r="B68" s="105" t="s">
        <v>112</v>
      </c>
      <c r="C68" s="207"/>
      <c r="D68" s="207">
        <v>34</v>
      </c>
      <c r="E68" s="207">
        <v>0</v>
      </c>
      <c r="F68" s="208">
        <v>34</v>
      </c>
      <c r="G68" s="207">
        <v>34</v>
      </c>
      <c r="H68" s="207">
        <v>0</v>
      </c>
      <c r="I68" s="207">
        <v>0</v>
      </c>
      <c r="J68" s="207">
        <v>0</v>
      </c>
      <c r="K68" s="207">
        <v>0</v>
      </c>
      <c r="L68" s="207">
        <v>2</v>
      </c>
      <c r="M68" s="207">
        <v>2</v>
      </c>
      <c r="N68" s="207">
        <v>2</v>
      </c>
      <c r="O68" s="209">
        <v>0</v>
      </c>
      <c r="P68" s="204">
        <v>34</v>
      </c>
      <c r="Q68" s="207">
        <v>0</v>
      </c>
      <c r="R68" s="207">
        <v>0</v>
      </c>
      <c r="S68" s="207">
        <v>0</v>
      </c>
      <c r="T68" s="207">
        <v>0</v>
      </c>
      <c r="U68" s="207">
        <v>0</v>
      </c>
      <c r="V68" s="207">
        <v>0</v>
      </c>
      <c r="W68" s="207">
        <v>0</v>
      </c>
      <c r="X68" s="207"/>
      <c r="Y68" s="205">
        <v>0</v>
      </c>
      <c r="Z68" s="204">
        <v>0</v>
      </c>
      <c r="AA68" s="210">
        <v>0</v>
      </c>
      <c r="AB68" s="210">
        <v>0</v>
      </c>
      <c r="AC68" s="207">
        <v>0</v>
      </c>
      <c r="AD68" s="258">
        <v>0</v>
      </c>
      <c r="AE68" s="258">
        <v>0</v>
      </c>
      <c r="AF68" s="204">
        <v>0</v>
      </c>
      <c r="AG68" s="204">
        <v>0</v>
      </c>
      <c r="AM68" s="64"/>
    </row>
    <row r="69" spans="1:39" customFormat="1" ht="15" customHeight="1">
      <c r="A69" s="146"/>
      <c r="B69" s="105" t="s">
        <v>111</v>
      </c>
      <c r="C69" s="207"/>
      <c r="D69" s="207">
        <v>17</v>
      </c>
      <c r="E69" s="207">
        <v>0</v>
      </c>
      <c r="F69" s="208">
        <v>17</v>
      </c>
      <c r="G69" s="207">
        <v>17</v>
      </c>
      <c r="H69" s="207">
        <v>0</v>
      </c>
      <c r="I69" s="207">
        <v>1</v>
      </c>
      <c r="J69" s="207">
        <v>1</v>
      </c>
      <c r="K69" s="207">
        <v>1</v>
      </c>
      <c r="L69" s="207">
        <v>0</v>
      </c>
      <c r="M69" s="207">
        <v>0</v>
      </c>
      <c r="N69" s="207">
        <v>0</v>
      </c>
      <c r="O69" s="209">
        <v>0</v>
      </c>
      <c r="P69" s="204">
        <v>17</v>
      </c>
      <c r="Q69" s="207">
        <v>0</v>
      </c>
      <c r="R69" s="207">
        <v>0</v>
      </c>
      <c r="S69" s="207">
        <v>0</v>
      </c>
      <c r="T69" s="207">
        <v>0</v>
      </c>
      <c r="U69" s="207">
        <v>0</v>
      </c>
      <c r="V69" s="207">
        <v>0</v>
      </c>
      <c r="W69" s="207">
        <v>0</v>
      </c>
      <c r="X69" s="207"/>
      <c r="Y69" s="205">
        <v>0</v>
      </c>
      <c r="Z69" s="204">
        <v>0</v>
      </c>
      <c r="AA69" s="210">
        <v>0</v>
      </c>
      <c r="AB69" s="210">
        <v>0</v>
      </c>
      <c r="AC69" s="207">
        <v>0</v>
      </c>
      <c r="AD69" s="258">
        <v>0</v>
      </c>
      <c r="AE69" s="258">
        <v>0</v>
      </c>
      <c r="AF69" s="204">
        <v>0</v>
      </c>
      <c r="AG69" s="204">
        <v>0</v>
      </c>
      <c r="AM69" s="64"/>
    </row>
    <row r="70" spans="1:39" customFormat="1" ht="15" customHeight="1">
      <c r="A70" s="159"/>
      <c r="B70" s="93" t="s">
        <v>251</v>
      </c>
      <c r="C70" s="207"/>
      <c r="D70" s="207">
        <v>69</v>
      </c>
      <c r="E70" s="207">
        <v>0</v>
      </c>
      <c r="F70" s="208">
        <v>69</v>
      </c>
      <c r="G70" s="207">
        <v>69</v>
      </c>
      <c r="H70" s="207">
        <v>0</v>
      </c>
      <c r="I70" s="207">
        <v>0</v>
      </c>
      <c r="J70" s="207">
        <v>0</v>
      </c>
      <c r="K70" s="207">
        <v>0</v>
      </c>
      <c r="L70" s="207">
        <v>0</v>
      </c>
      <c r="M70" s="207">
        <v>0</v>
      </c>
      <c r="N70" s="207">
        <v>0</v>
      </c>
      <c r="O70" s="209">
        <v>0</v>
      </c>
      <c r="P70" s="204">
        <v>0</v>
      </c>
      <c r="Q70" s="207">
        <v>2</v>
      </c>
      <c r="R70" s="207">
        <v>2</v>
      </c>
      <c r="S70" s="207">
        <v>2</v>
      </c>
      <c r="T70" s="207">
        <v>2</v>
      </c>
      <c r="U70" s="207">
        <v>3</v>
      </c>
      <c r="V70" s="207">
        <v>1</v>
      </c>
      <c r="W70" s="207">
        <v>3</v>
      </c>
      <c r="X70" s="207"/>
      <c r="Y70" s="205">
        <v>0</v>
      </c>
      <c r="Z70" s="204">
        <v>69</v>
      </c>
      <c r="AA70" s="210">
        <v>0</v>
      </c>
      <c r="AB70" s="210">
        <v>0</v>
      </c>
      <c r="AC70" s="207">
        <v>0</v>
      </c>
      <c r="AD70" s="258">
        <v>0</v>
      </c>
      <c r="AE70" s="258">
        <v>0</v>
      </c>
      <c r="AF70" s="204">
        <v>0</v>
      </c>
      <c r="AG70" s="204">
        <v>0</v>
      </c>
      <c r="AM70" s="64"/>
    </row>
    <row r="71" spans="1:39" customFormat="1" ht="15" customHeight="1">
      <c r="A71" s="248"/>
      <c r="B71" s="94" t="s">
        <v>99</v>
      </c>
      <c r="C71" s="214"/>
      <c r="D71" s="214">
        <f>D61+D62+D63+D64+D65+D66</f>
        <v>5942</v>
      </c>
      <c r="E71" s="214">
        <f>E61+E66</f>
        <v>1206</v>
      </c>
      <c r="F71" s="214">
        <f>F61+F62+F63+F64+F65+F66</f>
        <v>4736</v>
      </c>
      <c r="G71" s="214">
        <f>G61+G62+G63+G64+G65+G66</f>
        <v>2511</v>
      </c>
      <c r="H71" s="214">
        <v>2225</v>
      </c>
      <c r="I71" s="214">
        <v>36</v>
      </c>
      <c r="J71" s="214">
        <v>36</v>
      </c>
      <c r="K71" s="214">
        <v>36</v>
      </c>
      <c r="L71" s="214">
        <v>37</v>
      </c>
      <c r="M71" s="214">
        <v>37</v>
      </c>
      <c r="N71" s="214">
        <v>37</v>
      </c>
      <c r="O71" s="262">
        <v>35</v>
      </c>
      <c r="P71" s="214">
        <f>P61+P65+P66</f>
        <v>1529</v>
      </c>
      <c r="Q71" s="214">
        <v>40</v>
      </c>
      <c r="R71" s="214">
        <v>40</v>
      </c>
      <c r="S71" s="214">
        <v>40</v>
      </c>
      <c r="T71" s="214">
        <v>40</v>
      </c>
      <c r="U71" s="214">
        <v>39</v>
      </c>
      <c r="V71" s="214">
        <v>37</v>
      </c>
      <c r="W71" s="214">
        <v>38</v>
      </c>
      <c r="X71" s="214"/>
      <c r="Y71" s="214">
        <v>0</v>
      </c>
      <c r="Z71" s="214">
        <f>Z61+Z62+Z65+Z66</f>
        <v>1615</v>
      </c>
      <c r="AA71" s="214">
        <v>36</v>
      </c>
      <c r="AB71" s="214">
        <v>36</v>
      </c>
      <c r="AC71" s="214">
        <v>36</v>
      </c>
      <c r="AD71" s="214">
        <v>36</v>
      </c>
      <c r="AE71" s="214">
        <v>36</v>
      </c>
      <c r="AF71" s="214">
        <v>36</v>
      </c>
      <c r="AG71" s="214">
        <f>AG61+AG63+AG64+AG65+AG66</f>
        <v>1592</v>
      </c>
      <c r="AH71" s="135"/>
      <c r="AI71" s="135"/>
      <c r="AJ71" s="135"/>
      <c r="AK71" s="135"/>
      <c r="AL71" s="135"/>
      <c r="AM71" s="136"/>
    </row>
    <row r="72" spans="1:39" s="79" customFormat="1" ht="15" customHeight="1">
      <c r="A72" s="257"/>
      <c r="B72" s="66" t="s">
        <v>100</v>
      </c>
      <c r="C72" s="216"/>
      <c r="D72" s="217">
        <v>3823</v>
      </c>
      <c r="E72" s="216">
        <f>E57+E55+E54+E53+E52+E45+E42+E31+E8</f>
        <v>1206</v>
      </c>
      <c r="F72" s="217">
        <f>F56+F51+F45+F42+F31+F8</f>
        <v>2617</v>
      </c>
      <c r="G72" s="216">
        <f>G56+G51+G45+G42+G31+G8</f>
        <v>1901</v>
      </c>
      <c r="H72" s="216">
        <f>H56+H51+H45+H42+H31+H8</f>
        <v>716</v>
      </c>
      <c r="I72" s="216">
        <v>35</v>
      </c>
      <c r="J72" s="216">
        <v>31</v>
      </c>
      <c r="K72" s="216">
        <v>31</v>
      </c>
      <c r="L72" s="216">
        <v>31</v>
      </c>
      <c r="M72" s="216">
        <v>35</v>
      </c>
      <c r="N72" s="218">
        <v>29</v>
      </c>
      <c r="O72" s="219">
        <v>32</v>
      </c>
      <c r="P72" s="220">
        <f>P51+P45+P42+P31+P8</f>
        <v>1260</v>
      </c>
      <c r="Q72" s="218">
        <v>36</v>
      </c>
      <c r="R72" s="218">
        <v>36</v>
      </c>
      <c r="S72" s="218">
        <v>36</v>
      </c>
      <c r="T72" s="218">
        <v>36</v>
      </c>
      <c r="U72" s="218">
        <v>36</v>
      </c>
      <c r="V72" s="218">
        <v>33</v>
      </c>
      <c r="W72" s="218">
        <v>36</v>
      </c>
      <c r="X72" s="218">
        <v>0</v>
      </c>
      <c r="Y72" s="221">
        <v>0</v>
      </c>
      <c r="Z72" s="220">
        <f>Z56+Z51+Z45+Z42+Z31+Z8</f>
        <v>1129</v>
      </c>
      <c r="AA72" s="222">
        <v>24</v>
      </c>
      <c r="AB72" s="222">
        <v>23</v>
      </c>
      <c r="AC72" s="218">
        <v>20</v>
      </c>
      <c r="AD72" s="263">
        <v>0</v>
      </c>
      <c r="AE72" s="263">
        <v>0</v>
      </c>
      <c r="AF72" s="220">
        <v>0</v>
      </c>
      <c r="AG72" s="220">
        <v>228</v>
      </c>
      <c r="AH72" s="97"/>
    </row>
    <row r="73" spans="1:39" s="79" customFormat="1" ht="15" customHeight="1">
      <c r="A73" s="249"/>
      <c r="B73" s="66" t="s">
        <v>102</v>
      </c>
      <c r="C73" s="216"/>
      <c r="D73" s="217">
        <v>645</v>
      </c>
      <c r="E73" s="216">
        <v>0</v>
      </c>
      <c r="F73" s="217">
        <v>645</v>
      </c>
      <c r="G73" s="216">
        <v>0</v>
      </c>
      <c r="H73" s="216">
        <v>645</v>
      </c>
      <c r="I73" s="216">
        <v>0</v>
      </c>
      <c r="J73" s="216">
        <v>4</v>
      </c>
      <c r="K73" s="216">
        <v>4</v>
      </c>
      <c r="L73" s="216">
        <v>4</v>
      </c>
      <c r="M73" s="216">
        <v>0</v>
      </c>
      <c r="N73" s="218">
        <v>6</v>
      </c>
      <c r="O73" s="219">
        <v>3</v>
      </c>
      <c r="P73" s="220">
        <v>138</v>
      </c>
      <c r="Q73" s="218">
        <v>0</v>
      </c>
      <c r="R73" s="218">
        <v>0</v>
      </c>
      <c r="S73" s="218">
        <v>0</v>
      </c>
      <c r="T73" s="218">
        <v>0</v>
      </c>
      <c r="U73" s="218">
        <v>0</v>
      </c>
      <c r="V73" s="218">
        <v>3</v>
      </c>
      <c r="W73" s="218">
        <v>0</v>
      </c>
      <c r="X73" s="218">
        <v>36</v>
      </c>
      <c r="Y73" s="221">
        <v>0</v>
      </c>
      <c r="Z73" s="220">
        <v>51</v>
      </c>
      <c r="AA73" s="222">
        <v>12</v>
      </c>
      <c r="AB73" s="222">
        <v>13</v>
      </c>
      <c r="AC73" s="218">
        <v>16</v>
      </c>
      <c r="AD73" s="263">
        <v>36</v>
      </c>
      <c r="AE73" s="263">
        <v>36</v>
      </c>
      <c r="AF73" s="220">
        <v>0</v>
      </c>
      <c r="AG73" s="220">
        <v>456</v>
      </c>
      <c r="AH73" s="97"/>
    </row>
    <row r="74" spans="1:39" s="79" customFormat="1" ht="15" customHeight="1">
      <c r="A74" s="249"/>
      <c r="B74" s="66" t="s">
        <v>101</v>
      </c>
      <c r="C74" s="216"/>
      <c r="D74" s="217">
        <v>864</v>
      </c>
      <c r="E74" s="216">
        <v>0</v>
      </c>
      <c r="F74" s="217">
        <v>864</v>
      </c>
      <c r="G74" s="216">
        <v>0</v>
      </c>
      <c r="H74" s="216">
        <v>864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8">
        <v>0</v>
      </c>
      <c r="O74" s="219">
        <v>0</v>
      </c>
      <c r="P74" s="220">
        <v>0</v>
      </c>
      <c r="Q74" s="218">
        <v>0</v>
      </c>
      <c r="R74" s="218">
        <v>0</v>
      </c>
      <c r="S74" s="218">
        <v>0</v>
      </c>
      <c r="T74" s="218">
        <v>0</v>
      </c>
      <c r="U74" s="218">
        <v>0</v>
      </c>
      <c r="V74" s="218">
        <v>0</v>
      </c>
      <c r="W74" s="218">
        <v>0</v>
      </c>
      <c r="X74" s="218">
        <v>0</v>
      </c>
      <c r="Y74" s="221">
        <v>36</v>
      </c>
      <c r="Z74" s="220">
        <v>216</v>
      </c>
      <c r="AA74" s="222">
        <v>0</v>
      </c>
      <c r="AB74" s="222">
        <v>0</v>
      </c>
      <c r="AC74" s="218">
        <v>0</v>
      </c>
      <c r="AD74" s="263">
        <v>0</v>
      </c>
      <c r="AE74" s="263">
        <v>0</v>
      </c>
      <c r="AF74" s="220">
        <v>36</v>
      </c>
      <c r="AG74" s="220">
        <v>648</v>
      </c>
      <c r="AH74" s="97"/>
    </row>
    <row r="75" spans="1:39" customFormat="1" ht="15" customHeight="1">
      <c r="A75" s="249"/>
      <c r="B75" s="66" t="s">
        <v>103</v>
      </c>
      <c r="C75" s="216"/>
      <c r="D75" s="217">
        <v>3</v>
      </c>
      <c r="E75" s="216">
        <v>0</v>
      </c>
      <c r="F75" s="217">
        <v>3</v>
      </c>
      <c r="G75" s="216">
        <v>3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9">
        <v>0</v>
      </c>
      <c r="P75" s="220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  <c r="V75" s="216">
        <v>0</v>
      </c>
      <c r="W75" s="216">
        <v>0</v>
      </c>
      <c r="X75" s="216">
        <v>0</v>
      </c>
      <c r="Y75" s="223">
        <v>0</v>
      </c>
      <c r="Z75" s="220">
        <v>3</v>
      </c>
      <c r="AA75" s="222">
        <v>0</v>
      </c>
      <c r="AB75" s="222">
        <v>0</v>
      </c>
      <c r="AC75" s="216">
        <v>0</v>
      </c>
      <c r="AD75" s="264">
        <v>0</v>
      </c>
      <c r="AE75" s="264">
        <v>0</v>
      </c>
      <c r="AF75" s="224">
        <v>0</v>
      </c>
      <c r="AG75" s="220">
        <v>0</v>
      </c>
    </row>
    <row r="76" spans="1:39" customFormat="1" ht="15" customHeight="1">
      <c r="A76" s="249"/>
      <c r="B76" s="66" t="s">
        <v>105</v>
      </c>
      <c r="C76" s="216"/>
      <c r="D76" s="217">
        <v>31</v>
      </c>
      <c r="E76" s="216">
        <v>0</v>
      </c>
      <c r="F76" s="217">
        <v>31</v>
      </c>
      <c r="G76" s="216">
        <v>31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9">
        <v>0</v>
      </c>
      <c r="P76" s="220">
        <v>9</v>
      </c>
      <c r="Q76" s="216">
        <v>0</v>
      </c>
      <c r="R76" s="216">
        <v>0</v>
      </c>
      <c r="S76" s="216">
        <v>0</v>
      </c>
      <c r="T76" s="216">
        <v>0</v>
      </c>
      <c r="U76" s="216">
        <v>0</v>
      </c>
      <c r="V76" s="216">
        <v>0</v>
      </c>
      <c r="W76" s="216">
        <v>0</v>
      </c>
      <c r="X76" s="216">
        <v>0</v>
      </c>
      <c r="Y76" s="223">
        <v>0</v>
      </c>
      <c r="Z76" s="220">
        <v>11</v>
      </c>
      <c r="AA76" s="222">
        <v>0</v>
      </c>
      <c r="AB76" s="222">
        <v>0</v>
      </c>
      <c r="AC76" s="216">
        <v>0</v>
      </c>
      <c r="AD76" s="264">
        <v>0</v>
      </c>
      <c r="AE76" s="264">
        <v>0</v>
      </c>
      <c r="AF76" s="224">
        <v>0</v>
      </c>
      <c r="AG76" s="220">
        <v>11</v>
      </c>
    </row>
    <row r="77" spans="1:39" s="79" customFormat="1" ht="15" customHeight="1">
      <c r="A77" s="249"/>
      <c r="B77" s="66" t="s">
        <v>252</v>
      </c>
      <c r="C77" s="216"/>
      <c r="D77" s="217">
        <v>19</v>
      </c>
      <c r="E77" s="216">
        <v>0</v>
      </c>
      <c r="F77" s="217">
        <v>19</v>
      </c>
      <c r="G77" s="216">
        <v>19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9">
        <v>0</v>
      </c>
      <c r="P77" s="220">
        <v>12</v>
      </c>
      <c r="Q77" s="216">
        <v>0</v>
      </c>
      <c r="R77" s="216">
        <v>0</v>
      </c>
      <c r="S77" s="216">
        <v>0</v>
      </c>
      <c r="T77" s="216">
        <v>0</v>
      </c>
      <c r="U77" s="216">
        <v>0</v>
      </c>
      <c r="V77" s="216">
        <v>0</v>
      </c>
      <c r="W77" s="216">
        <v>0</v>
      </c>
      <c r="X77" s="216">
        <v>0</v>
      </c>
      <c r="Y77" s="223">
        <v>0</v>
      </c>
      <c r="Z77" s="220">
        <v>5</v>
      </c>
      <c r="AA77" s="222">
        <v>0</v>
      </c>
      <c r="AB77" s="222">
        <v>0</v>
      </c>
      <c r="AC77" s="216">
        <v>0</v>
      </c>
      <c r="AD77" s="264">
        <v>0</v>
      </c>
      <c r="AE77" s="264">
        <v>0</v>
      </c>
      <c r="AF77" s="224">
        <v>0</v>
      </c>
      <c r="AG77" s="220">
        <v>2</v>
      </c>
    </row>
    <row r="78" spans="1:39" s="79" customFormat="1" ht="15" customHeight="1">
      <c r="A78" s="249"/>
      <c r="B78" s="66" t="s">
        <v>104</v>
      </c>
      <c r="C78" s="216"/>
      <c r="D78" s="217">
        <v>5</v>
      </c>
      <c r="E78" s="216">
        <v>0</v>
      </c>
      <c r="F78" s="217">
        <v>5</v>
      </c>
      <c r="G78" s="216">
        <v>5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219">
        <v>0</v>
      </c>
      <c r="P78" s="220">
        <v>0</v>
      </c>
      <c r="Q78" s="216">
        <v>0</v>
      </c>
      <c r="R78" s="216">
        <v>0</v>
      </c>
      <c r="S78" s="216">
        <v>0</v>
      </c>
      <c r="T78" s="216">
        <v>0</v>
      </c>
      <c r="U78" s="216">
        <v>0</v>
      </c>
      <c r="V78" s="216">
        <v>0</v>
      </c>
      <c r="W78" s="216">
        <v>0</v>
      </c>
      <c r="X78" s="216">
        <v>0</v>
      </c>
      <c r="Y78" s="223">
        <v>0</v>
      </c>
      <c r="Z78" s="220">
        <v>0</v>
      </c>
      <c r="AA78" s="222">
        <v>0</v>
      </c>
      <c r="AB78" s="222">
        <v>0</v>
      </c>
      <c r="AC78" s="216">
        <v>0</v>
      </c>
      <c r="AD78" s="264">
        <v>0</v>
      </c>
      <c r="AE78" s="264">
        <v>0</v>
      </c>
      <c r="AF78" s="224">
        <v>0</v>
      </c>
      <c r="AG78" s="220">
        <v>5</v>
      </c>
    </row>
    <row r="79" spans="1:39" ht="16.5" customHeight="1">
      <c r="O79" s="8"/>
    </row>
    <row r="80" spans="1:39" ht="16.5" customHeight="1">
      <c r="O80" s="8"/>
    </row>
    <row r="81" spans="15:15" ht="16.5" customHeight="1">
      <c r="O81" s="8"/>
    </row>
    <row r="82" spans="15:15" ht="16.5" customHeight="1">
      <c r="O82" s="8"/>
    </row>
    <row r="83" spans="15:15" ht="16.5" customHeight="1">
      <c r="O83" s="8"/>
    </row>
    <row r="84" spans="15:15" ht="16.5" customHeight="1">
      <c r="O84" s="8"/>
    </row>
    <row r="85" spans="15:15" ht="16.5" customHeight="1">
      <c r="O85" s="8"/>
    </row>
    <row r="86" spans="15:15" ht="16.5" customHeight="1">
      <c r="O86" s="8"/>
    </row>
  </sheetData>
  <mergeCells count="21">
    <mergeCell ref="AA3:AF3"/>
    <mergeCell ref="I2:AG2"/>
    <mergeCell ref="AA4:AD4"/>
    <mergeCell ref="AE4:AF4"/>
    <mergeCell ref="AG3:AG4"/>
    <mergeCell ref="I3:O3"/>
    <mergeCell ref="P3:P4"/>
    <mergeCell ref="Q3:Y3"/>
    <mergeCell ref="Z3:Z4"/>
    <mergeCell ref="I4:K4"/>
    <mergeCell ref="L4:O4"/>
    <mergeCell ref="Q4:T4"/>
    <mergeCell ref="U4:Y4"/>
    <mergeCell ref="A2:A5"/>
    <mergeCell ref="B2:B5"/>
    <mergeCell ref="C2:C5"/>
    <mergeCell ref="D2:H2"/>
    <mergeCell ref="D3:D5"/>
    <mergeCell ref="E3:E5"/>
    <mergeCell ref="F3:H3"/>
    <mergeCell ref="G4:H4"/>
  </mergeCells>
  <pageMargins left="0.11811023622047245" right="0.11811023622047245" top="0.15748031496062992" bottom="0.15748031496062992" header="0" footer="0"/>
  <pageSetup paperSize="9" orientation="landscape" r:id="rId1"/>
  <rowBreaks count="3" manualBreakCount="3">
    <brk id="29" max="16383" man="1"/>
    <brk id="50" max="16383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W78"/>
  <sheetViews>
    <sheetView view="pageBreakPreview" zoomScale="82" zoomScaleNormal="67" zoomScaleSheetLayoutView="82" workbookViewId="0">
      <pane ySplit="6" topLeftCell="A7" activePane="bottomLeft" state="frozen"/>
      <selection pane="bottomLeft" activeCell="J45" sqref="J45"/>
    </sheetView>
  </sheetViews>
  <sheetFormatPr defaultRowHeight="16.5" customHeight="1"/>
  <cols>
    <col min="1" max="1" width="10.7109375" style="12" customWidth="1"/>
    <col min="2" max="2" width="44.140625" style="9" customWidth="1"/>
    <col min="3" max="3" width="9.7109375" style="3" customWidth="1"/>
    <col min="4" max="4" width="9.85546875" style="3" customWidth="1"/>
    <col min="5" max="8" width="9.140625" style="3"/>
    <col min="9" max="15" width="4.7109375" style="3" customWidth="1"/>
    <col min="16" max="16" width="13.7109375" style="3" customWidth="1"/>
    <col min="17" max="24" width="4.7109375" style="3" customWidth="1"/>
    <col min="25" max="25" width="9.140625" style="3"/>
    <col min="26" max="26" width="13.85546875" style="3" customWidth="1"/>
    <col min="27" max="29" width="4.7109375" style="3" customWidth="1"/>
    <col min="30" max="30" width="6.85546875" style="3" customWidth="1"/>
    <col min="31" max="31" width="9" style="3" customWidth="1"/>
    <col min="32" max="32" width="9.140625" style="3"/>
    <col min="33" max="33" width="13.5703125" style="3" customWidth="1"/>
    <col min="34" max="16384" width="9.140625" style="3"/>
  </cols>
  <sheetData>
    <row r="1" spans="1:37" s="28" customFormat="1" ht="15" customHeight="1">
      <c r="A1" s="187" t="s">
        <v>268</v>
      </c>
      <c r="B1" s="188"/>
      <c r="C1" s="188"/>
      <c r="D1" s="149"/>
      <c r="E1" s="149"/>
      <c r="F1" s="149" t="s">
        <v>267</v>
      </c>
      <c r="G1" s="149"/>
      <c r="H1" s="149"/>
      <c r="I1" s="149"/>
      <c r="J1" s="149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9"/>
      <c r="AE1" s="190"/>
      <c r="AF1" s="191"/>
      <c r="AG1" s="188"/>
    </row>
    <row r="2" spans="1:37" ht="16.5" customHeight="1">
      <c r="A2" s="285" t="s">
        <v>142</v>
      </c>
      <c r="B2" s="288" t="s">
        <v>0</v>
      </c>
      <c r="C2" s="291" t="s">
        <v>1</v>
      </c>
      <c r="D2" s="282" t="s">
        <v>2</v>
      </c>
      <c r="E2" s="283"/>
      <c r="F2" s="283"/>
      <c r="G2" s="283"/>
      <c r="H2" s="284"/>
      <c r="I2" s="279" t="s">
        <v>3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</row>
    <row r="3" spans="1:37" ht="36" customHeight="1">
      <c r="A3" s="286"/>
      <c r="B3" s="289"/>
      <c r="C3" s="292"/>
      <c r="D3" s="294" t="s">
        <v>4</v>
      </c>
      <c r="E3" s="294" t="s">
        <v>5</v>
      </c>
      <c r="F3" s="282" t="s">
        <v>6</v>
      </c>
      <c r="G3" s="283"/>
      <c r="H3" s="284"/>
      <c r="I3" s="282" t="s">
        <v>7</v>
      </c>
      <c r="J3" s="283"/>
      <c r="K3" s="283"/>
      <c r="L3" s="283"/>
      <c r="M3" s="283"/>
      <c r="N3" s="283"/>
      <c r="O3" s="284"/>
      <c r="P3" s="280" t="s">
        <v>8</v>
      </c>
      <c r="Q3" s="282" t="s">
        <v>9</v>
      </c>
      <c r="R3" s="283"/>
      <c r="S3" s="283"/>
      <c r="T3" s="283"/>
      <c r="U3" s="283"/>
      <c r="V3" s="283"/>
      <c r="W3" s="283"/>
      <c r="X3" s="283"/>
      <c r="Y3" s="284"/>
      <c r="Z3" s="280" t="s">
        <v>10</v>
      </c>
      <c r="AA3" s="279" t="s">
        <v>11</v>
      </c>
      <c r="AB3" s="279"/>
      <c r="AC3" s="279"/>
      <c r="AD3" s="279"/>
      <c r="AE3" s="279"/>
      <c r="AF3" s="279"/>
      <c r="AG3" s="280" t="s">
        <v>12</v>
      </c>
    </row>
    <row r="4" spans="1:37" ht="23.25" customHeight="1">
      <c r="A4" s="286"/>
      <c r="B4" s="289"/>
      <c r="C4" s="292"/>
      <c r="D4" s="295"/>
      <c r="E4" s="295"/>
      <c r="F4" s="11" t="s">
        <v>13</v>
      </c>
      <c r="G4" s="297" t="s">
        <v>14</v>
      </c>
      <c r="H4" s="298"/>
      <c r="I4" s="282" t="s">
        <v>15</v>
      </c>
      <c r="J4" s="283"/>
      <c r="K4" s="284"/>
      <c r="L4" s="282" t="s">
        <v>16</v>
      </c>
      <c r="M4" s="283"/>
      <c r="N4" s="283"/>
      <c r="O4" s="284"/>
      <c r="P4" s="281"/>
      <c r="Q4" s="282" t="s">
        <v>17</v>
      </c>
      <c r="R4" s="283"/>
      <c r="S4" s="283"/>
      <c r="T4" s="284"/>
      <c r="U4" s="282" t="s">
        <v>18</v>
      </c>
      <c r="V4" s="283"/>
      <c r="W4" s="283"/>
      <c r="X4" s="283"/>
      <c r="Y4" s="284"/>
      <c r="Z4" s="281"/>
      <c r="AA4" s="279" t="s">
        <v>19</v>
      </c>
      <c r="AB4" s="279"/>
      <c r="AC4" s="279"/>
      <c r="AD4" s="279"/>
      <c r="AE4" s="279" t="s">
        <v>270</v>
      </c>
      <c r="AF4" s="279"/>
      <c r="AG4" s="281"/>
      <c r="AI4" s="4"/>
    </row>
    <row r="5" spans="1:37" ht="30.75" customHeight="1">
      <c r="A5" s="287"/>
      <c r="B5" s="290"/>
      <c r="C5" s="293"/>
      <c r="D5" s="296"/>
      <c r="E5" s="296"/>
      <c r="F5" s="1"/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24</v>
      </c>
      <c r="M5" s="11" t="s">
        <v>25</v>
      </c>
      <c r="N5" s="11" t="s">
        <v>25</v>
      </c>
      <c r="O5" s="13" t="s">
        <v>23</v>
      </c>
      <c r="P5" s="14"/>
      <c r="Q5" s="11" t="s">
        <v>26</v>
      </c>
      <c r="R5" s="11" t="s">
        <v>25</v>
      </c>
      <c r="S5" s="11" t="s">
        <v>25</v>
      </c>
      <c r="T5" s="11" t="s">
        <v>27</v>
      </c>
      <c r="U5" s="11" t="s">
        <v>28</v>
      </c>
      <c r="V5" s="11" t="s">
        <v>29</v>
      </c>
      <c r="W5" s="11" t="s">
        <v>30</v>
      </c>
      <c r="X5" s="11" t="s">
        <v>108</v>
      </c>
      <c r="Y5" s="15" t="s">
        <v>29</v>
      </c>
      <c r="Z5" s="14"/>
      <c r="AA5" s="13" t="s">
        <v>25</v>
      </c>
      <c r="AB5" s="13" t="s">
        <v>25</v>
      </c>
      <c r="AC5" s="11" t="s">
        <v>108</v>
      </c>
      <c r="AD5" s="200" t="s">
        <v>271</v>
      </c>
      <c r="AE5" s="200" t="s">
        <v>22</v>
      </c>
      <c r="AF5" s="14" t="s">
        <v>272</v>
      </c>
      <c r="AG5" s="2"/>
    </row>
    <row r="6" spans="1:37" s="20" customFormat="1" ht="12" customHeight="1" thickBo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7">
        <v>15</v>
      </c>
      <c r="P6" s="18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9">
        <v>25</v>
      </c>
      <c r="Z6" s="18">
        <v>26</v>
      </c>
      <c r="AA6" s="17">
        <v>27</v>
      </c>
      <c r="AB6" s="17">
        <v>28</v>
      </c>
      <c r="AC6" s="16">
        <v>29</v>
      </c>
      <c r="AD6" s="201">
        <v>30</v>
      </c>
      <c r="AE6" s="201">
        <v>31</v>
      </c>
      <c r="AF6" s="18">
        <v>32</v>
      </c>
      <c r="AG6" s="18">
        <v>33</v>
      </c>
    </row>
    <row r="7" spans="1:37" s="166" customFormat="1" ht="15" customHeight="1">
      <c r="A7" s="160"/>
      <c r="B7" s="161" t="s">
        <v>31</v>
      </c>
      <c r="C7" s="162"/>
      <c r="D7" s="162">
        <f>D8+D30</f>
        <v>5348</v>
      </c>
      <c r="E7" s="162">
        <f>E8+E30</f>
        <v>1222</v>
      </c>
      <c r="F7" s="162">
        <f>F8+F30</f>
        <v>4126</v>
      </c>
      <c r="G7" s="162">
        <f>G8+G30</f>
        <v>1821</v>
      </c>
      <c r="H7" s="162">
        <f>H8+H30</f>
        <v>2305</v>
      </c>
      <c r="I7" s="162">
        <v>35</v>
      </c>
      <c r="J7" s="162">
        <v>35</v>
      </c>
      <c r="K7" s="162">
        <v>35</v>
      </c>
      <c r="L7" s="162">
        <v>35</v>
      </c>
      <c r="M7" s="162">
        <v>35</v>
      </c>
      <c r="N7" s="162">
        <v>35</v>
      </c>
      <c r="O7" s="163">
        <v>35</v>
      </c>
      <c r="P7" s="162">
        <f>P8+P30+P39</f>
        <v>1398</v>
      </c>
      <c r="Q7" s="162">
        <v>36</v>
      </c>
      <c r="R7" s="162">
        <v>36</v>
      </c>
      <c r="S7" s="162">
        <v>36</v>
      </c>
      <c r="T7" s="162">
        <v>36</v>
      </c>
      <c r="U7" s="162">
        <v>36</v>
      </c>
      <c r="V7" s="162">
        <v>36</v>
      </c>
      <c r="W7" s="162">
        <v>35</v>
      </c>
      <c r="X7" s="162">
        <v>36</v>
      </c>
      <c r="Y7" s="162">
        <v>36</v>
      </c>
      <c r="Z7" s="162">
        <f>Z8+Z30</f>
        <v>1396</v>
      </c>
      <c r="AA7" s="162">
        <v>36</v>
      </c>
      <c r="AB7" s="164">
        <v>36</v>
      </c>
      <c r="AC7" s="164">
        <v>36</v>
      </c>
      <c r="AD7" s="164">
        <v>36</v>
      </c>
      <c r="AE7" s="165">
        <v>36</v>
      </c>
      <c r="AF7" s="165">
        <v>36</v>
      </c>
      <c r="AG7" s="162">
        <v>1332</v>
      </c>
    </row>
    <row r="8" spans="1:37" s="168" customFormat="1" ht="15" customHeight="1">
      <c r="A8" s="167"/>
      <c r="B8" s="29" t="s">
        <v>144</v>
      </c>
      <c r="C8" s="30"/>
      <c r="D8" s="30">
        <v>2992</v>
      </c>
      <c r="E8" s="30">
        <v>940</v>
      </c>
      <c r="F8" s="30">
        <v>2052</v>
      </c>
      <c r="G8" s="30">
        <v>1559</v>
      </c>
      <c r="H8" s="30">
        <v>493</v>
      </c>
      <c r="I8" s="30">
        <v>26</v>
      </c>
      <c r="J8" s="30">
        <v>23</v>
      </c>
      <c r="K8" s="30">
        <v>26</v>
      </c>
      <c r="L8" s="30">
        <v>26</v>
      </c>
      <c r="M8" s="30">
        <v>25</v>
      </c>
      <c r="N8" s="30">
        <v>26</v>
      </c>
      <c r="O8" s="30">
        <v>28</v>
      </c>
      <c r="P8" s="30">
        <v>1028</v>
      </c>
      <c r="Q8" s="30">
        <v>34</v>
      </c>
      <c r="R8" s="30">
        <v>35</v>
      </c>
      <c r="S8" s="30">
        <v>32</v>
      </c>
      <c r="T8" s="30">
        <v>32</v>
      </c>
      <c r="U8" s="30">
        <v>31</v>
      </c>
      <c r="V8" s="30">
        <v>31</v>
      </c>
      <c r="W8" s="30">
        <v>35</v>
      </c>
      <c r="X8" s="30">
        <v>36</v>
      </c>
      <c r="Y8" s="30">
        <v>0</v>
      </c>
      <c r="Z8" s="30">
        <v>1024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</row>
    <row r="9" spans="1:37" s="62" customFormat="1" ht="15" customHeight="1">
      <c r="A9" s="169" t="s">
        <v>32</v>
      </c>
      <c r="B9" s="61" t="s">
        <v>33</v>
      </c>
      <c r="C9" s="206"/>
      <c r="D9" s="206">
        <v>1858</v>
      </c>
      <c r="E9" s="206">
        <v>562</v>
      </c>
      <c r="F9" s="206">
        <v>1296</v>
      </c>
      <c r="G9" s="206">
        <v>1033</v>
      </c>
      <c r="H9" s="206">
        <v>265</v>
      </c>
      <c r="I9" s="206">
        <v>16</v>
      </c>
      <c r="J9" s="206">
        <v>14</v>
      </c>
      <c r="K9" s="206">
        <v>19</v>
      </c>
      <c r="L9" s="206">
        <v>20</v>
      </c>
      <c r="M9" s="206">
        <v>19</v>
      </c>
      <c r="N9" s="206">
        <v>20</v>
      </c>
      <c r="O9" s="203">
        <v>17</v>
      </c>
      <c r="P9" s="206">
        <v>724</v>
      </c>
      <c r="Q9" s="206">
        <v>21</v>
      </c>
      <c r="R9" s="206">
        <v>21</v>
      </c>
      <c r="S9" s="206">
        <v>19</v>
      </c>
      <c r="T9" s="206">
        <v>19</v>
      </c>
      <c r="U9" s="206">
        <v>17</v>
      </c>
      <c r="V9" s="206">
        <v>18</v>
      </c>
      <c r="W9" s="206">
        <v>0</v>
      </c>
      <c r="X9" s="206">
        <v>0</v>
      </c>
      <c r="Y9" s="206">
        <v>0</v>
      </c>
      <c r="Z9" s="206">
        <v>572</v>
      </c>
      <c r="AA9" s="206">
        <v>0</v>
      </c>
      <c r="AB9" s="206">
        <v>0</v>
      </c>
      <c r="AC9" s="206">
        <v>0</v>
      </c>
      <c r="AD9" s="206">
        <v>0</v>
      </c>
      <c r="AE9" s="206">
        <v>0</v>
      </c>
      <c r="AF9" s="206">
        <v>0</v>
      </c>
      <c r="AG9" s="206">
        <v>0</v>
      </c>
      <c r="AH9" s="134"/>
      <c r="AI9" s="134"/>
      <c r="AJ9" s="134"/>
      <c r="AK9" s="134"/>
    </row>
    <row r="10" spans="1:37" s="28" customFormat="1" ht="15" customHeight="1">
      <c r="A10" s="105" t="s">
        <v>34</v>
      </c>
      <c r="B10" s="105" t="s">
        <v>35</v>
      </c>
      <c r="C10" s="207" t="s">
        <v>36</v>
      </c>
      <c r="D10" s="207">
        <v>139</v>
      </c>
      <c r="E10" s="207">
        <v>46</v>
      </c>
      <c r="F10" s="208">
        <v>93</v>
      </c>
      <c r="G10" s="207">
        <v>93</v>
      </c>
      <c r="H10" s="207">
        <v>0</v>
      </c>
      <c r="I10" s="207">
        <v>1</v>
      </c>
      <c r="J10" s="207">
        <v>1</v>
      </c>
      <c r="K10" s="207">
        <v>1</v>
      </c>
      <c r="L10" s="207">
        <v>2</v>
      </c>
      <c r="M10" s="207">
        <v>1</v>
      </c>
      <c r="N10" s="207">
        <v>2</v>
      </c>
      <c r="O10" s="209">
        <v>2</v>
      </c>
      <c r="P10" s="204">
        <v>59</v>
      </c>
      <c r="Q10" s="207">
        <v>2</v>
      </c>
      <c r="R10" s="207">
        <v>1</v>
      </c>
      <c r="S10" s="207">
        <v>1</v>
      </c>
      <c r="T10" s="207">
        <v>1</v>
      </c>
      <c r="U10" s="207">
        <v>1</v>
      </c>
      <c r="V10" s="207">
        <v>1</v>
      </c>
      <c r="W10" s="207">
        <v>0</v>
      </c>
      <c r="X10" s="207">
        <v>0</v>
      </c>
      <c r="Y10" s="205">
        <v>0</v>
      </c>
      <c r="Z10" s="204">
        <v>34</v>
      </c>
      <c r="AA10" s="210">
        <v>0</v>
      </c>
      <c r="AB10" s="210">
        <v>0</v>
      </c>
      <c r="AC10" s="207">
        <v>0</v>
      </c>
      <c r="AD10" s="258">
        <v>0</v>
      </c>
      <c r="AE10" s="210">
        <v>0</v>
      </c>
      <c r="AF10" s="265">
        <v>0</v>
      </c>
      <c r="AG10" s="204">
        <v>0</v>
      </c>
    </row>
    <row r="11" spans="1:37" s="28" customFormat="1" ht="15" customHeight="1">
      <c r="A11" s="105" t="s">
        <v>37</v>
      </c>
      <c r="B11" s="105" t="s">
        <v>145</v>
      </c>
      <c r="C11" s="207" t="s">
        <v>155</v>
      </c>
      <c r="D11" s="207">
        <v>292</v>
      </c>
      <c r="E11" s="207">
        <v>97</v>
      </c>
      <c r="F11" s="208">
        <v>195</v>
      </c>
      <c r="G11" s="207">
        <v>195</v>
      </c>
      <c r="H11" s="207">
        <v>0</v>
      </c>
      <c r="I11" s="207">
        <v>3</v>
      </c>
      <c r="J11" s="207">
        <v>2</v>
      </c>
      <c r="K11" s="207">
        <v>2</v>
      </c>
      <c r="L11" s="207">
        <v>3</v>
      </c>
      <c r="M11" s="207">
        <v>2</v>
      </c>
      <c r="N11" s="207">
        <v>2</v>
      </c>
      <c r="O11" s="209">
        <v>2</v>
      </c>
      <c r="P11" s="204">
        <v>91</v>
      </c>
      <c r="Q11" s="207">
        <v>4</v>
      </c>
      <c r="R11" s="207">
        <v>4</v>
      </c>
      <c r="S11" s="207">
        <v>4</v>
      </c>
      <c r="T11" s="207">
        <v>3</v>
      </c>
      <c r="U11" s="207">
        <v>3</v>
      </c>
      <c r="V11" s="207">
        <v>3</v>
      </c>
      <c r="W11" s="207">
        <v>0</v>
      </c>
      <c r="X11" s="207">
        <v>0</v>
      </c>
      <c r="Y11" s="205">
        <v>0</v>
      </c>
      <c r="Z11" s="204">
        <v>104</v>
      </c>
      <c r="AA11" s="210">
        <v>0</v>
      </c>
      <c r="AB11" s="210">
        <v>0</v>
      </c>
      <c r="AC11" s="207">
        <v>0</v>
      </c>
      <c r="AD11" s="258">
        <v>0</v>
      </c>
      <c r="AE11" s="210">
        <v>0</v>
      </c>
      <c r="AF11" s="265">
        <v>0</v>
      </c>
      <c r="AG11" s="204">
        <v>0</v>
      </c>
    </row>
    <row r="12" spans="1:37" s="28" customFormat="1" ht="15" customHeight="1">
      <c r="A12" s="105" t="s">
        <v>39</v>
      </c>
      <c r="B12" s="105" t="s">
        <v>40</v>
      </c>
      <c r="C12" s="207" t="s">
        <v>146</v>
      </c>
      <c r="D12" s="207">
        <v>261</v>
      </c>
      <c r="E12" s="207">
        <v>87</v>
      </c>
      <c r="F12" s="208">
        <v>174</v>
      </c>
      <c r="G12" s="207">
        <v>174</v>
      </c>
      <c r="H12" s="207">
        <v>0</v>
      </c>
      <c r="I12" s="207">
        <v>2</v>
      </c>
      <c r="J12" s="207">
        <v>1</v>
      </c>
      <c r="K12" s="207">
        <v>3</v>
      </c>
      <c r="L12" s="207">
        <v>3</v>
      </c>
      <c r="M12" s="207">
        <v>2</v>
      </c>
      <c r="N12" s="207">
        <v>2</v>
      </c>
      <c r="O12" s="209">
        <v>2</v>
      </c>
      <c r="P12" s="204">
        <v>92</v>
      </c>
      <c r="Q12" s="207">
        <v>2</v>
      </c>
      <c r="R12" s="207">
        <v>2</v>
      </c>
      <c r="S12" s="207">
        <v>2</v>
      </c>
      <c r="T12" s="207">
        <v>3</v>
      </c>
      <c r="U12" s="207">
        <v>3</v>
      </c>
      <c r="V12" s="207">
        <v>3</v>
      </c>
      <c r="W12" s="207">
        <v>0</v>
      </c>
      <c r="X12" s="207">
        <v>0</v>
      </c>
      <c r="Y12" s="205">
        <v>0</v>
      </c>
      <c r="Z12" s="204">
        <v>82</v>
      </c>
      <c r="AA12" s="210">
        <v>0</v>
      </c>
      <c r="AB12" s="210">
        <v>0</v>
      </c>
      <c r="AC12" s="207">
        <v>0</v>
      </c>
      <c r="AD12" s="258">
        <v>0</v>
      </c>
      <c r="AE12" s="210">
        <v>0</v>
      </c>
      <c r="AF12" s="265">
        <v>0</v>
      </c>
      <c r="AG12" s="204">
        <v>0</v>
      </c>
    </row>
    <row r="13" spans="1:37" s="28" customFormat="1" ht="15" customHeight="1">
      <c r="A13" s="105" t="s">
        <v>42</v>
      </c>
      <c r="B13" s="105" t="s">
        <v>43</v>
      </c>
      <c r="C13" s="207" t="s">
        <v>155</v>
      </c>
      <c r="D13" s="207">
        <v>202</v>
      </c>
      <c r="E13" s="207">
        <v>67</v>
      </c>
      <c r="F13" s="208">
        <v>135</v>
      </c>
      <c r="G13" s="207">
        <v>135</v>
      </c>
      <c r="H13" s="207">
        <v>0</v>
      </c>
      <c r="I13" s="207">
        <v>1</v>
      </c>
      <c r="J13" s="207">
        <v>1</v>
      </c>
      <c r="K13" s="207">
        <v>2</v>
      </c>
      <c r="L13" s="207">
        <v>2</v>
      </c>
      <c r="M13" s="207">
        <v>2</v>
      </c>
      <c r="N13" s="207">
        <v>4</v>
      </c>
      <c r="O13" s="209">
        <v>3</v>
      </c>
      <c r="P13" s="204">
        <v>86</v>
      </c>
      <c r="Q13" s="207">
        <v>3</v>
      </c>
      <c r="R13" s="207">
        <v>3</v>
      </c>
      <c r="S13" s="207">
        <v>2</v>
      </c>
      <c r="T13" s="207">
        <v>1</v>
      </c>
      <c r="U13" s="207">
        <v>1</v>
      </c>
      <c r="V13" s="207">
        <v>1</v>
      </c>
      <c r="W13" s="207">
        <v>0</v>
      </c>
      <c r="X13" s="207">
        <v>0</v>
      </c>
      <c r="Y13" s="205">
        <v>0</v>
      </c>
      <c r="Z13" s="204">
        <v>49</v>
      </c>
      <c r="AA13" s="210">
        <v>0</v>
      </c>
      <c r="AB13" s="210">
        <v>0</v>
      </c>
      <c r="AC13" s="207">
        <v>0</v>
      </c>
      <c r="AD13" s="258">
        <v>0</v>
      </c>
      <c r="AE13" s="210">
        <v>0</v>
      </c>
      <c r="AF13" s="265">
        <v>0</v>
      </c>
      <c r="AG13" s="204">
        <v>0</v>
      </c>
    </row>
    <row r="14" spans="1:37" s="28" customFormat="1" ht="15" customHeight="1">
      <c r="A14" s="105" t="s">
        <v>44</v>
      </c>
      <c r="B14" s="21" t="s">
        <v>45</v>
      </c>
      <c r="C14" s="207" t="s">
        <v>155</v>
      </c>
      <c r="D14" s="207">
        <v>252</v>
      </c>
      <c r="E14" s="207">
        <v>84</v>
      </c>
      <c r="F14" s="208">
        <v>168</v>
      </c>
      <c r="G14" s="207">
        <v>168</v>
      </c>
      <c r="H14" s="207">
        <v>0</v>
      </c>
      <c r="I14" s="207">
        <v>2</v>
      </c>
      <c r="J14" s="207">
        <v>2</v>
      </c>
      <c r="K14" s="207">
        <v>2</v>
      </c>
      <c r="L14" s="207">
        <v>2</v>
      </c>
      <c r="M14" s="207">
        <v>3</v>
      </c>
      <c r="N14" s="207">
        <v>2</v>
      </c>
      <c r="O14" s="209">
        <v>2</v>
      </c>
      <c r="P14" s="204">
        <v>84</v>
      </c>
      <c r="Q14" s="207">
        <v>3</v>
      </c>
      <c r="R14" s="207">
        <v>3</v>
      </c>
      <c r="S14" s="207">
        <v>3</v>
      </c>
      <c r="T14" s="207">
        <v>3</v>
      </c>
      <c r="U14" s="207">
        <v>2</v>
      </c>
      <c r="V14" s="207">
        <v>3</v>
      </c>
      <c r="W14" s="207">
        <v>0</v>
      </c>
      <c r="X14" s="207">
        <v>0</v>
      </c>
      <c r="Y14" s="205">
        <v>0</v>
      </c>
      <c r="Z14" s="204">
        <v>84</v>
      </c>
      <c r="AA14" s="210">
        <v>0</v>
      </c>
      <c r="AB14" s="210">
        <v>0</v>
      </c>
      <c r="AC14" s="207">
        <v>0</v>
      </c>
      <c r="AD14" s="258">
        <v>0</v>
      </c>
      <c r="AE14" s="210">
        <v>0</v>
      </c>
      <c r="AF14" s="265">
        <v>0</v>
      </c>
      <c r="AG14" s="204">
        <v>0</v>
      </c>
    </row>
    <row r="15" spans="1:37" s="28" customFormat="1" ht="15" customHeight="1">
      <c r="A15" s="105" t="s">
        <v>46</v>
      </c>
      <c r="B15" s="105" t="s">
        <v>47</v>
      </c>
      <c r="C15" s="207" t="s">
        <v>155</v>
      </c>
      <c r="D15" s="207">
        <v>216</v>
      </c>
      <c r="E15" s="207">
        <v>72</v>
      </c>
      <c r="F15" s="208">
        <v>144</v>
      </c>
      <c r="G15" s="207">
        <v>100</v>
      </c>
      <c r="H15" s="207">
        <v>44</v>
      </c>
      <c r="I15" s="207">
        <v>2</v>
      </c>
      <c r="J15" s="207">
        <v>2</v>
      </c>
      <c r="K15" s="207">
        <v>2</v>
      </c>
      <c r="L15" s="207">
        <v>2</v>
      </c>
      <c r="M15" s="207">
        <v>2</v>
      </c>
      <c r="N15" s="207">
        <v>1</v>
      </c>
      <c r="O15" s="209">
        <v>2</v>
      </c>
      <c r="P15" s="204">
        <v>76</v>
      </c>
      <c r="Q15" s="207">
        <v>2</v>
      </c>
      <c r="R15" s="207">
        <v>2</v>
      </c>
      <c r="S15" s="207">
        <v>2</v>
      </c>
      <c r="T15" s="207">
        <v>3</v>
      </c>
      <c r="U15" s="207">
        <v>2</v>
      </c>
      <c r="V15" s="207">
        <v>2</v>
      </c>
      <c r="W15" s="207">
        <v>0</v>
      </c>
      <c r="X15" s="207">
        <v>0</v>
      </c>
      <c r="Y15" s="205">
        <v>0</v>
      </c>
      <c r="Z15" s="204">
        <v>68</v>
      </c>
      <c r="AA15" s="210">
        <v>0</v>
      </c>
      <c r="AB15" s="210">
        <v>0</v>
      </c>
      <c r="AC15" s="207">
        <v>0</v>
      </c>
      <c r="AD15" s="258">
        <v>0</v>
      </c>
      <c r="AE15" s="210">
        <v>0</v>
      </c>
      <c r="AF15" s="265">
        <v>0</v>
      </c>
      <c r="AG15" s="204">
        <v>0</v>
      </c>
    </row>
    <row r="16" spans="1:37" s="28" customFormat="1" ht="15" customHeight="1">
      <c r="A16" s="105" t="s">
        <v>48</v>
      </c>
      <c r="B16" s="105" t="s">
        <v>49</v>
      </c>
      <c r="C16" s="207" t="s">
        <v>155</v>
      </c>
      <c r="D16" s="207">
        <v>108</v>
      </c>
      <c r="E16" s="207">
        <v>36</v>
      </c>
      <c r="F16" s="208">
        <v>72</v>
      </c>
      <c r="G16" s="207">
        <v>60</v>
      </c>
      <c r="H16" s="207">
        <v>12</v>
      </c>
      <c r="I16" s="207">
        <v>1</v>
      </c>
      <c r="J16" s="207">
        <v>1</v>
      </c>
      <c r="K16" s="207">
        <v>1</v>
      </c>
      <c r="L16" s="207">
        <v>1</v>
      </c>
      <c r="M16" s="207">
        <v>1</v>
      </c>
      <c r="N16" s="207">
        <v>1</v>
      </c>
      <c r="O16" s="209">
        <v>0</v>
      </c>
      <c r="P16" s="204">
        <v>34</v>
      </c>
      <c r="Q16" s="207">
        <v>2</v>
      </c>
      <c r="R16" s="207">
        <v>1</v>
      </c>
      <c r="S16" s="207">
        <v>2</v>
      </c>
      <c r="T16" s="207">
        <v>1</v>
      </c>
      <c r="U16" s="207">
        <v>1</v>
      </c>
      <c r="V16" s="207">
        <v>1</v>
      </c>
      <c r="W16" s="207">
        <v>0</v>
      </c>
      <c r="X16" s="207">
        <v>0</v>
      </c>
      <c r="Y16" s="205">
        <v>0</v>
      </c>
      <c r="Z16" s="204">
        <v>38</v>
      </c>
      <c r="AA16" s="210">
        <v>0</v>
      </c>
      <c r="AB16" s="210">
        <v>0</v>
      </c>
      <c r="AC16" s="207">
        <v>0</v>
      </c>
      <c r="AD16" s="258">
        <v>0</v>
      </c>
      <c r="AE16" s="210">
        <v>0</v>
      </c>
      <c r="AF16" s="265">
        <v>0</v>
      </c>
      <c r="AG16" s="204">
        <v>0</v>
      </c>
    </row>
    <row r="17" spans="1:55" s="28" customFormat="1" ht="15" customHeight="1">
      <c r="A17" s="105" t="s">
        <v>50</v>
      </c>
      <c r="B17" s="105" t="s">
        <v>51</v>
      </c>
      <c r="C17" s="207" t="s">
        <v>149</v>
      </c>
      <c r="D17" s="207">
        <v>171</v>
      </c>
      <c r="E17" s="207">
        <v>0</v>
      </c>
      <c r="F17" s="208">
        <v>171</v>
      </c>
      <c r="G17" s="207">
        <v>0</v>
      </c>
      <c r="H17" s="207">
        <v>171</v>
      </c>
      <c r="I17" s="207">
        <v>2</v>
      </c>
      <c r="J17" s="207">
        <v>2</v>
      </c>
      <c r="K17" s="207">
        <v>3</v>
      </c>
      <c r="L17" s="207">
        <v>2</v>
      </c>
      <c r="M17" s="207">
        <v>2</v>
      </c>
      <c r="N17" s="207">
        <v>2</v>
      </c>
      <c r="O17" s="209">
        <v>2</v>
      </c>
      <c r="P17" s="204">
        <v>89</v>
      </c>
      <c r="Q17" s="207">
        <v>2</v>
      </c>
      <c r="R17" s="207">
        <v>2</v>
      </c>
      <c r="S17" s="207">
        <v>2</v>
      </c>
      <c r="T17" s="207">
        <v>3</v>
      </c>
      <c r="U17" s="207">
        <v>3</v>
      </c>
      <c r="V17" s="207">
        <v>3</v>
      </c>
      <c r="W17" s="207">
        <v>0</v>
      </c>
      <c r="X17" s="207">
        <v>0</v>
      </c>
      <c r="Y17" s="205">
        <v>0</v>
      </c>
      <c r="Z17" s="204">
        <v>82</v>
      </c>
      <c r="AA17" s="210">
        <v>0</v>
      </c>
      <c r="AB17" s="210">
        <v>0</v>
      </c>
      <c r="AC17" s="207">
        <v>0</v>
      </c>
      <c r="AD17" s="258">
        <v>0</v>
      </c>
      <c r="AE17" s="210">
        <v>0</v>
      </c>
      <c r="AF17" s="265">
        <v>0</v>
      </c>
      <c r="AG17" s="204">
        <v>0</v>
      </c>
    </row>
    <row r="18" spans="1:55" s="28" customFormat="1" ht="15" customHeight="1">
      <c r="A18" s="105" t="s">
        <v>52</v>
      </c>
      <c r="B18" s="105" t="s">
        <v>53</v>
      </c>
      <c r="C18" s="207" t="s">
        <v>149</v>
      </c>
      <c r="D18" s="207">
        <v>108</v>
      </c>
      <c r="E18" s="207">
        <v>36</v>
      </c>
      <c r="F18" s="208">
        <v>72</v>
      </c>
      <c r="G18" s="207">
        <v>60</v>
      </c>
      <c r="H18" s="211">
        <v>12</v>
      </c>
      <c r="I18" s="207">
        <v>1</v>
      </c>
      <c r="J18" s="207">
        <v>1</v>
      </c>
      <c r="K18" s="207">
        <v>1</v>
      </c>
      <c r="L18" s="207">
        <v>1</v>
      </c>
      <c r="M18" s="207">
        <v>2</v>
      </c>
      <c r="N18" s="207">
        <v>2</v>
      </c>
      <c r="O18" s="209">
        <v>0</v>
      </c>
      <c r="P18" s="204" t="s">
        <v>54</v>
      </c>
      <c r="Q18" s="207">
        <v>1</v>
      </c>
      <c r="R18" s="207">
        <v>1</v>
      </c>
      <c r="S18" s="207">
        <v>1</v>
      </c>
      <c r="T18" s="207">
        <v>1</v>
      </c>
      <c r="U18" s="207">
        <v>1</v>
      </c>
      <c r="V18" s="207">
        <v>1</v>
      </c>
      <c r="W18" s="207">
        <v>0</v>
      </c>
      <c r="X18" s="207">
        <v>0</v>
      </c>
      <c r="Y18" s="205">
        <v>0</v>
      </c>
      <c r="Z18" s="204">
        <v>31</v>
      </c>
      <c r="AA18" s="210">
        <v>0</v>
      </c>
      <c r="AB18" s="210">
        <v>0</v>
      </c>
      <c r="AC18" s="207">
        <v>0</v>
      </c>
      <c r="AD18" s="258">
        <v>0</v>
      </c>
      <c r="AE18" s="210">
        <v>0</v>
      </c>
      <c r="AF18" s="265">
        <v>0</v>
      </c>
      <c r="AG18" s="204">
        <v>0</v>
      </c>
    </row>
    <row r="19" spans="1:55" s="28" customFormat="1" ht="15" customHeight="1">
      <c r="A19" s="105" t="s">
        <v>55</v>
      </c>
      <c r="B19" s="105" t="s">
        <v>56</v>
      </c>
      <c r="C19" s="207" t="s">
        <v>38</v>
      </c>
      <c r="D19" s="207">
        <v>108</v>
      </c>
      <c r="E19" s="207">
        <v>36</v>
      </c>
      <c r="F19" s="208">
        <v>72</v>
      </c>
      <c r="G19" s="207">
        <v>72</v>
      </c>
      <c r="H19" s="211">
        <v>0</v>
      </c>
      <c r="I19" s="207">
        <v>1</v>
      </c>
      <c r="J19" s="207">
        <v>1</v>
      </c>
      <c r="K19" s="207">
        <v>2</v>
      </c>
      <c r="L19" s="207">
        <v>2</v>
      </c>
      <c r="M19" s="207">
        <v>2</v>
      </c>
      <c r="N19" s="207">
        <v>2</v>
      </c>
      <c r="O19" s="209">
        <v>2</v>
      </c>
      <c r="P19" s="204">
        <v>72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5">
        <v>0</v>
      </c>
      <c r="Z19" s="204">
        <v>0</v>
      </c>
      <c r="AA19" s="210">
        <v>0</v>
      </c>
      <c r="AB19" s="210">
        <v>0</v>
      </c>
      <c r="AC19" s="207">
        <v>0</v>
      </c>
      <c r="AD19" s="258">
        <v>0</v>
      </c>
      <c r="AE19" s="210">
        <v>0</v>
      </c>
      <c r="AF19" s="265">
        <v>0</v>
      </c>
      <c r="AG19" s="204">
        <v>0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s="62" customFormat="1" ht="15" customHeight="1">
      <c r="A20" s="90" t="s">
        <v>57</v>
      </c>
      <c r="B20" s="89" t="s">
        <v>58</v>
      </c>
      <c r="C20" s="206"/>
      <c r="D20" s="206">
        <v>864</v>
      </c>
      <c r="E20" s="206">
        <v>288</v>
      </c>
      <c r="F20" s="206">
        <v>576</v>
      </c>
      <c r="G20" s="206">
        <v>506</v>
      </c>
      <c r="H20" s="206">
        <v>70</v>
      </c>
      <c r="I20" s="206">
        <v>7</v>
      </c>
      <c r="J20" s="206">
        <v>6</v>
      </c>
      <c r="K20" s="206">
        <v>4</v>
      </c>
      <c r="L20" s="206">
        <v>5</v>
      </c>
      <c r="M20" s="206">
        <v>5</v>
      </c>
      <c r="N20" s="206">
        <v>5</v>
      </c>
      <c r="O20" s="206">
        <v>10</v>
      </c>
      <c r="P20" s="206">
        <v>230</v>
      </c>
      <c r="Q20" s="206">
        <v>11</v>
      </c>
      <c r="R20" s="206">
        <v>11</v>
      </c>
      <c r="S20" s="206">
        <v>10</v>
      </c>
      <c r="T20" s="206">
        <v>11</v>
      </c>
      <c r="U20" s="206">
        <v>12</v>
      </c>
      <c r="V20" s="206">
        <v>11</v>
      </c>
      <c r="W20" s="206">
        <v>0</v>
      </c>
      <c r="X20" s="206">
        <v>0</v>
      </c>
      <c r="Y20" s="206">
        <v>0</v>
      </c>
      <c r="Z20" s="206">
        <v>346</v>
      </c>
      <c r="AA20" s="206">
        <v>0</v>
      </c>
      <c r="AB20" s="206">
        <v>0</v>
      </c>
      <c r="AC20" s="206">
        <v>0</v>
      </c>
      <c r="AD20" s="206">
        <v>0</v>
      </c>
      <c r="AE20" s="206">
        <v>0</v>
      </c>
      <c r="AF20" s="206">
        <v>0</v>
      </c>
      <c r="AG20" s="206">
        <v>0</v>
      </c>
      <c r="AH20" s="32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s="28" customFormat="1" ht="15" customHeight="1">
      <c r="A21" s="105" t="s">
        <v>59</v>
      </c>
      <c r="B21" s="105" t="s">
        <v>60</v>
      </c>
      <c r="C21" s="207" t="s">
        <v>61</v>
      </c>
      <c r="D21" s="207">
        <v>432</v>
      </c>
      <c r="E21" s="207">
        <v>144</v>
      </c>
      <c r="F21" s="208">
        <v>288</v>
      </c>
      <c r="G21" s="207">
        <v>288</v>
      </c>
      <c r="H21" s="207">
        <v>0</v>
      </c>
      <c r="I21" s="207">
        <v>4</v>
      </c>
      <c r="J21" s="207">
        <v>4</v>
      </c>
      <c r="K21" s="207">
        <v>2</v>
      </c>
      <c r="L21" s="207">
        <v>3</v>
      </c>
      <c r="M21" s="207">
        <v>3</v>
      </c>
      <c r="N21" s="207">
        <v>3</v>
      </c>
      <c r="O21" s="210">
        <v>7</v>
      </c>
      <c r="P21" s="204">
        <v>143</v>
      </c>
      <c r="Q21" s="207">
        <v>5</v>
      </c>
      <c r="R21" s="207">
        <v>5</v>
      </c>
      <c r="S21" s="207">
        <v>4</v>
      </c>
      <c r="T21" s="207">
        <v>4</v>
      </c>
      <c r="U21" s="207">
        <v>5</v>
      </c>
      <c r="V21" s="207">
        <v>5</v>
      </c>
      <c r="W21" s="207">
        <v>0</v>
      </c>
      <c r="X21" s="207">
        <v>0</v>
      </c>
      <c r="Y21" s="205">
        <v>0</v>
      </c>
      <c r="Z21" s="204">
        <v>145</v>
      </c>
      <c r="AA21" s="210">
        <v>0</v>
      </c>
      <c r="AB21" s="210">
        <v>0</v>
      </c>
      <c r="AC21" s="207">
        <v>0</v>
      </c>
      <c r="AD21" s="258">
        <v>0</v>
      </c>
      <c r="AE21" s="210">
        <v>0</v>
      </c>
      <c r="AF21" s="265">
        <v>0</v>
      </c>
      <c r="AG21" s="204"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s="28" customFormat="1" ht="15" customHeight="1">
      <c r="A22" s="105" t="s">
        <v>62</v>
      </c>
      <c r="B22" s="105" t="s">
        <v>63</v>
      </c>
      <c r="C22" s="207" t="s">
        <v>61</v>
      </c>
      <c r="D22" s="207">
        <v>270</v>
      </c>
      <c r="E22" s="207">
        <v>90</v>
      </c>
      <c r="F22" s="208">
        <v>180</v>
      </c>
      <c r="G22" s="207">
        <v>160</v>
      </c>
      <c r="H22" s="207">
        <v>20</v>
      </c>
      <c r="I22" s="207">
        <v>3</v>
      </c>
      <c r="J22" s="207">
        <v>2</v>
      </c>
      <c r="K22" s="207">
        <v>2</v>
      </c>
      <c r="L22" s="207">
        <v>2</v>
      </c>
      <c r="M22" s="207">
        <v>2</v>
      </c>
      <c r="N22" s="207">
        <v>2</v>
      </c>
      <c r="O22" s="210">
        <v>3</v>
      </c>
      <c r="P22" s="204" t="s">
        <v>64</v>
      </c>
      <c r="Q22" s="207">
        <v>3</v>
      </c>
      <c r="R22" s="207">
        <v>3</v>
      </c>
      <c r="S22" s="207">
        <v>3</v>
      </c>
      <c r="T22" s="207">
        <v>3</v>
      </c>
      <c r="U22" s="207">
        <v>3</v>
      </c>
      <c r="V22" s="207">
        <v>3</v>
      </c>
      <c r="W22" s="207">
        <v>0</v>
      </c>
      <c r="X22" s="207">
        <v>0</v>
      </c>
      <c r="Y22" s="205">
        <v>0</v>
      </c>
      <c r="Z22" s="204">
        <v>93</v>
      </c>
      <c r="AA22" s="210">
        <v>0</v>
      </c>
      <c r="AB22" s="210">
        <v>0</v>
      </c>
      <c r="AC22" s="207">
        <v>0</v>
      </c>
      <c r="AD22" s="258">
        <v>0</v>
      </c>
      <c r="AE22" s="210">
        <v>0</v>
      </c>
      <c r="AF22" s="265">
        <v>0</v>
      </c>
      <c r="AG22" s="204">
        <v>0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28" customFormat="1" ht="15" customHeight="1">
      <c r="A23" s="105" t="s">
        <v>65</v>
      </c>
      <c r="B23" s="105" t="s">
        <v>66</v>
      </c>
      <c r="C23" s="207" t="s">
        <v>41</v>
      </c>
      <c r="D23" s="207">
        <v>162</v>
      </c>
      <c r="E23" s="207">
        <v>54</v>
      </c>
      <c r="F23" s="208">
        <v>108</v>
      </c>
      <c r="G23" s="207">
        <v>58</v>
      </c>
      <c r="H23" s="207">
        <v>50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10">
        <v>0</v>
      </c>
      <c r="P23" s="204">
        <v>0</v>
      </c>
      <c r="Q23" s="207">
        <v>3</v>
      </c>
      <c r="R23" s="207">
        <v>3</v>
      </c>
      <c r="S23" s="207">
        <v>3</v>
      </c>
      <c r="T23" s="207">
        <v>4</v>
      </c>
      <c r="U23" s="207">
        <v>4</v>
      </c>
      <c r="V23" s="207">
        <v>3</v>
      </c>
      <c r="W23" s="207">
        <v>0</v>
      </c>
      <c r="X23" s="207">
        <v>0</v>
      </c>
      <c r="Y23" s="205">
        <v>0</v>
      </c>
      <c r="Z23" s="204">
        <v>108</v>
      </c>
      <c r="AA23" s="210">
        <v>0</v>
      </c>
      <c r="AB23" s="210">
        <v>0</v>
      </c>
      <c r="AC23" s="207">
        <v>0</v>
      </c>
      <c r="AD23" s="258">
        <v>0</v>
      </c>
      <c r="AE23" s="210">
        <v>0</v>
      </c>
      <c r="AF23" s="265">
        <v>0</v>
      </c>
      <c r="AG23" s="204">
        <v>0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170" customFormat="1" ht="15" customHeight="1">
      <c r="A24" s="35" t="s">
        <v>67</v>
      </c>
      <c r="B24" s="74" t="s">
        <v>68</v>
      </c>
      <c r="C24" s="203"/>
      <c r="D24" s="206">
        <v>270</v>
      </c>
      <c r="E24" s="206">
        <v>90</v>
      </c>
      <c r="F24" s="206">
        <v>180</v>
      </c>
      <c r="G24" s="206">
        <v>22</v>
      </c>
      <c r="H24" s="206">
        <v>158</v>
      </c>
      <c r="I24" s="206">
        <v>3</v>
      </c>
      <c r="J24" s="206">
        <v>3</v>
      </c>
      <c r="K24" s="206">
        <v>3</v>
      </c>
      <c r="L24" s="206">
        <v>1</v>
      </c>
      <c r="M24" s="206">
        <v>1</v>
      </c>
      <c r="N24" s="206">
        <v>1</v>
      </c>
      <c r="O24" s="206">
        <v>1</v>
      </c>
      <c r="P24" s="206">
        <v>74</v>
      </c>
      <c r="Q24" s="206">
        <v>2</v>
      </c>
      <c r="R24" s="206">
        <v>3</v>
      </c>
      <c r="S24" s="206">
        <v>3</v>
      </c>
      <c r="T24" s="206">
        <v>2</v>
      </c>
      <c r="U24" s="206">
        <v>2</v>
      </c>
      <c r="V24" s="206">
        <v>2</v>
      </c>
      <c r="W24" s="206">
        <v>35</v>
      </c>
      <c r="X24" s="206">
        <v>36</v>
      </c>
      <c r="Y24" s="206">
        <v>0</v>
      </c>
      <c r="Z24" s="206">
        <v>106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28" customFormat="1" ht="15" customHeight="1">
      <c r="A25" s="105" t="s">
        <v>69</v>
      </c>
      <c r="B25" s="105" t="s">
        <v>70</v>
      </c>
      <c r="C25" s="207" t="s">
        <v>150</v>
      </c>
      <c r="D25" s="207">
        <v>51</v>
      </c>
      <c r="E25" s="207">
        <v>17</v>
      </c>
      <c r="F25" s="208">
        <v>34</v>
      </c>
      <c r="G25" s="207">
        <v>10</v>
      </c>
      <c r="H25" s="207">
        <v>24</v>
      </c>
      <c r="I25" s="207">
        <v>2</v>
      </c>
      <c r="J25" s="207">
        <v>2</v>
      </c>
      <c r="K25" s="207">
        <v>2</v>
      </c>
      <c r="L25" s="207">
        <v>0</v>
      </c>
      <c r="M25" s="207">
        <v>0</v>
      </c>
      <c r="N25" s="207">
        <v>0</v>
      </c>
      <c r="O25" s="210">
        <v>0</v>
      </c>
      <c r="P25" s="204">
        <v>34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0</v>
      </c>
      <c r="Y25" s="205">
        <v>0</v>
      </c>
      <c r="Z25" s="204">
        <v>0</v>
      </c>
      <c r="AA25" s="210">
        <v>0</v>
      </c>
      <c r="AB25" s="210">
        <v>0</v>
      </c>
      <c r="AC25" s="207">
        <v>0</v>
      </c>
      <c r="AD25" s="258">
        <v>0</v>
      </c>
      <c r="AE25" s="210">
        <v>0</v>
      </c>
      <c r="AF25" s="265">
        <v>0</v>
      </c>
      <c r="AG25" s="204">
        <v>0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s="28" customFormat="1" ht="15" customHeight="1">
      <c r="A26" s="105" t="s">
        <v>71</v>
      </c>
      <c r="B26" s="105" t="s">
        <v>72</v>
      </c>
      <c r="C26" s="207" t="s">
        <v>150</v>
      </c>
      <c r="D26" s="207">
        <v>45</v>
      </c>
      <c r="E26" s="207">
        <v>15</v>
      </c>
      <c r="F26" s="208">
        <v>30</v>
      </c>
      <c r="G26" s="207">
        <v>3</v>
      </c>
      <c r="H26" s="207">
        <v>27</v>
      </c>
      <c r="I26" s="207">
        <v>1</v>
      </c>
      <c r="J26" s="207">
        <v>1</v>
      </c>
      <c r="K26" s="207">
        <v>1</v>
      </c>
      <c r="L26" s="207">
        <v>1</v>
      </c>
      <c r="M26" s="207">
        <v>1</v>
      </c>
      <c r="N26" s="207">
        <v>0</v>
      </c>
      <c r="O26" s="210">
        <v>0</v>
      </c>
      <c r="P26" s="204">
        <v>30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5">
        <v>0</v>
      </c>
      <c r="Z26" s="204">
        <v>0</v>
      </c>
      <c r="AA26" s="210">
        <v>0</v>
      </c>
      <c r="AB26" s="210">
        <v>0</v>
      </c>
      <c r="AC26" s="207">
        <v>0</v>
      </c>
      <c r="AD26" s="258">
        <v>0</v>
      </c>
      <c r="AE26" s="210">
        <v>0</v>
      </c>
      <c r="AF26" s="265">
        <v>0</v>
      </c>
      <c r="AG26" s="204"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s="36" customFormat="1" ht="15" customHeight="1">
      <c r="A27" s="37" t="s">
        <v>73</v>
      </c>
      <c r="B27" s="71" t="s">
        <v>74</v>
      </c>
      <c r="C27" s="207" t="s">
        <v>150</v>
      </c>
      <c r="D27" s="207">
        <v>58</v>
      </c>
      <c r="E27" s="207">
        <v>19</v>
      </c>
      <c r="F27" s="208">
        <v>39</v>
      </c>
      <c r="G27" s="207">
        <v>9</v>
      </c>
      <c r="H27" s="207">
        <v>30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10">
        <v>0</v>
      </c>
      <c r="P27" s="204">
        <v>0</v>
      </c>
      <c r="Q27" s="207">
        <v>1</v>
      </c>
      <c r="R27" s="207">
        <v>2</v>
      </c>
      <c r="S27" s="207">
        <v>2</v>
      </c>
      <c r="T27" s="207">
        <v>1</v>
      </c>
      <c r="U27" s="207">
        <v>1</v>
      </c>
      <c r="V27" s="207">
        <v>1</v>
      </c>
      <c r="W27" s="207">
        <v>0</v>
      </c>
      <c r="X27" s="207">
        <v>0</v>
      </c>
      <c r="Y27" s="205">
        <v>0</v>
      </c>
      <c r="Z27" s="204">
        <v>39</v>
      </c>
      <c r="AA27" s="210">
        <v>0</v>
      </c>
      <c r="AB27" s="210">
        <v>0</v>
      </c>
      <c r="AC27" s="207">
        <v>0</v>
      </c>
      <c r="AD27" s="258">
        <v>0</v>
      </c>
      <c r="AE27" s="210">
        <v>0</v>
      </c>
      <c r="AF27" s="265">
        <v>0</v>
      </c>
      <c r="AG27" s="204">
        <v>0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s="28" customFormat="1" ht="15" customHeight="1">
      <c r="A28" s="105" t="s">
        <v>75</v>
      </c>
      <c r="B28" s="105" t="s">
        <v>76</v>
      </c>
      <c r="C28" s="207" t="s">
        <v>150</v>
      </c>
      <c r="D28" s="207">
        <v>53</v>
      </c>
      <c r="E28" s="207">
        <v>18</v>
      </c>
      <c r="F28" s="208">
        <v>35</v>
      </c>
      <c r="G28" s="207">
        <v>0</v>
      </c>
      <c r="H28" s="207">
        <v>35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10">
        <v>0</v>
      </c>
      <c r="P28" s="204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35</v>
      </c>
      <c r="X28" s="207">
        <v>0</v>
      </c>
      <c r="Y28" s="205">
        <v>0</v>
      </c>
      <c r="Z28" s="204" t="s">
        <v>77</v>
      </c>
      <c r="AA28" s="210">
        <v>0</v>
      </c>
      <c r="AB28" s="210">
        <v>0</v>
      </c>
      <c r="AC28" s="207">
        <v>0</v>
      </c>
      <c r="AD28" s="258">
        <v>0</v>
      </c>
      <c r="AE28" s="210">
        <v>0</v>
      </c>
      <c r="AF28" s="265">
        <v>0</v>
      </c>
      <c r="AG28" s="204">
        <v>0</v>
      </c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28" customFormat="1" ht="15" customHeight="1">
      <c r="A29" s="105" t="s">
        <v>78</v>
      </c>
      <c r="B29" s="105" t="s">
        <v>79</v>
      </c>
      <c r="C29" s="207" t="s">
        <v>150</v>
      </c>
      <c r="D29" s="207">
        <v>63</v>
      </c>
      <c r="E29" s="207">
        <v>21</v>
      </c>
      <c r="F29" s="208">
        <v>42</v>
      </c>
      <c r="G29" s="207">
        <v>0</v>
      </c>
      <c r="H29" s="207">
        <v>42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1</v>
      </c>
      <c r="O29" s="210">
        <v>1</v>
      </c>
      <c r="P29" s="204">
        <v>10</v>
      </c>
      <c r="Q29" s="207">
        <v>1</v>
      </c>
      <c r="R29" s="207">
        <v>1</v>
      </c>
      <c r="S29" s="207">
        <v>1</v>
      </c>
      <c r="T29" s="207">
        <v>1</v>
      </c>
      <c r="U29" s="207">
        <v>1</v>
      </c>
      <c r="V29" s="207">
        <v>1</v>
      </c>
      <c r="W29" s="207">
        <v>0</v>
      </c>
      <c r="X29" s="207">
        <v>0</v>
      </c>
      <c r="Y29" s="205">
        <v>0</v>
      </c>
      <c r="Z29" s="204">
        <v>32</v>
      </c>
      <c r="AA29" s="210">
        <v>0</v>
      </c>
      <c r="AB29" s="210">
        <v>0</v>
      </c>
      <c r="AC29" s="207">
        <v>0</v>
      </c>
      <c r="AD29" s="258">
        <v>0</v>
      </c>
      <c r="AE29" s="210">
        <v>0</v>
      </c>
      <c r="AF29" s="265">
        <v>0</v>
      </c>
      <c r="AG29" s="204"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s="172" customFormat="1" ht="15" customHeight="1">
      <c r="A30" s="171"/>
      <c r="B30" s="38" t="s">
        <v>80</v>
      </c>
      <c r="C30" s="30"/>
      <c r="D30" s="30">
        <f>D31+D39</f>
        <v>2356</v>
      </c>
      <c r="E30" s="30">
        <f>E31+E39</f>
        <v>282</v>
      </c>
      <c r="F30" s="30">
        <f>F31+F39</f>
        <v>2074</v>
      </c>
      <c r="G30" s="30">
        <f>G31+G39</f>
        <v>262</v>
      </c>
      <c r="H30" s="30">
        <f>H31+H39</f>
        <v>1812</v>
      </c>
      <c r="I30" s="30">
        <v>9</v>
      </c>
      <c r="J30" s="30">
        <v>12</v>
      </c>
      <c r="K30" s="30">
        <v>9</v>
      </c>
      <c r="L30" s="30">
        <v>9</v>
      </c>
      <c r="M30" s="30">
        <v>10</v>
      </c>
      <c r="N30" s="30">
        <v>9</v>
      </c>
      <c r="O30" s="30">
        <v>7</v>
      </c>
      <c r="P30" s="30">
        <v>241</v>
      </c>
      <c r="Q30" s="30">
        <v>2</v>
      </c>
      <c r="R30" s="30">
        <v>1</v>
      </c>
      <c r="S30" s="30">
        <v>4</v>
      </c>
      <c r="T30" s="30">
        <v>4</v>
      </c>
      <c r="U30" s="30">
        <v>5</v>
      </c>
      <c r="V30" s="30">
        <v>5</v>
      </c>
      <c r="W30" s="30">
        <v>0</v>
      </c>
      <c r="X30" s="30">
        <v>36</v>
      </c>
      <c r="Y30" s="30">
        <v>36</v>
      </c>
      <c r="Z30" s="30">
        <f>Z31+Z39</f>
        <v>372</v>
      </c>
      <c r="AA30" s="30">
        <v>36</v>
      </c>
      <c r="AB30" s="30">
        <v>36</v>
      </c>
      <c r="AC30" s="30">
        <v>36</v>
      </c>
      <c r="AD30" s="30">
        <v>36</v>
      </c>
      <c r="AE30" s="30">
        <v>36</v>
      </c>
      <c r="AF30" s="30">
        <v>36</v>
      </c>
      <c r="AG30" s="30">
        <f>AG31+AG39</f>
        <v>1332</v>
      </c>
      <c r="AH30" s="39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s="175" customFormat="1" ht="15" customHeight="1">
      <c r="A31" s="40" t="s">
        <v>81</v>
      </c>
      <c r="B31" s="41" t="s">
        <v>82</v>
      </c>
      <c r="C31" s="212"/>
      <c r="D31" s="212">
        <f>D32+D33+D34+D35+D36+D37+D38</f>
        <v>536</v>
      </c>
      <c r="E31" s="212">
        <f>E32+E33+E34+E35+E36+E37</f>
        <v>167</v>
      </c>
      <c r="F31" s="212">
        <f>F32+F33+F34+F35+F36+F37+F38</f>
        <v>369</v>
      </c>
      <c r="G31" s="212">
        <f>G32+G33+G34+G35+G36+G37</f>
        <v>202</v>
      </c>
      <c r="H31" s="212">
        <f>H32+H33+H34+H35+H36+H37+H38</f>
        <v>167</v>
      </c>
      <c r="I31" s="212">
        <v>9</v>
      </c>
      <c r="J31" s="212">
        <v>7</v>
      </c>
      <c r="K31" s="212">
        <v>5</v>
      </c>
      <c r="L31" s="212">
        <v>6</v>
      </c>
      <c r="M31" s="212">
        <v>7</v>
      </c>
      <c r="N31" s="212">
        <v>6</v>
      </c>
      <c r="O31" s="212">
        <v>5</v>
      </c>
      <c r="P31" s="212">
        <f>P32+P33+P34+P35+P36</f>
        <v>241</v>
      </c>
      <c r="Q31" s="212">
        <v>2</v>
      </c>
      <c r="R31" s="212">
        <v>1</v>
      </c>
      <c r="S31" s="212">
        <v>4</v>
      </c>
      <c r="T31" s="212">
        <v>2</v>
      </c>
      <c r="U31" s="212">
        <v>2</v>
      </c>
      <c r="V31" s="212">
        <v>2</v>
      </c>
      <c r="W31" s="212">
        <v>0</v>
      </c>
      <c r="X31" s="212">
        <v>0</v>
      </c>
      <c r="Y31" s="212">
        <v>0</v>
      </c>
      <c r="Z31" s="212">
        <v>66</v>
      </c>
      <c r="AA31" s="212">
        <v>6</v>
      </c>
      <c r="AB31" s="212">
        <v>6</v>
      </c>
      <c r="AC31" s="212">
        <v>7</v>
      </c>
      <c r="AD31" s="212">
        <v>0</v>
      </c>
      <c r="AE31" s="212">
        <v>0</v>
      </c>
      <c r="AF31" s="212">
        <v>0</v>
      </c>
      <c r="AG31" s="212">
        <f>AG37+AG38</f>
        <v>62</v>
      </c>
      <c r="AH31" s="173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</row>
    <row r="32" spans="1:55" s="36" customFormat="1" ht="15" customHeight="1">
      <c r="A32" s="44" t="s">
        <v>83</v>
      </c>
      <c r="B32" s="45" t="s">
        <v>254</v>
      </c>
      <c r="C32" s="207" t="s">
        <v>38</v>
      </c>
      <c r="D32" s="207">
        <v>93</v>
      </c>
      <c r="E32" s="207">
        <v>31</v>
      </c>
      <c r="F32" s="208">
        <v>62</v>
      </c>
      <c r="G32" s="207">
        <v>30</v>
      </c>
      <c r="H32" s="207">
        <v>32</v>
      </c>
      <c r="I32" s="207">
        <v>3</v>
      </c>
      <c r="J32" s="207">
        <v>1</v>
      </c>
      <c r="K32" s="207">
        <v>1</v>
      </c>
      <c r="L32" s="207">
        <v>1</v>
      </c>
      <c r="M32" s="207">
        <v>2</v>
      </c>
      <c r="N32" s="207">
        <v>3</v>
      </c>
      <c r="O32" s="210">
        <v>2</v>
      </c>
      <c r="P32" s="204">
        <v>62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5">
        <v>0</v>
      </c>
      <c r="Z32" s="204">
        <v>0</v>
      </c>
      <c r="AA32" s="210">
        <v>0</v>
      </c>
      <c r="AB32" s="210">
        <v>0</v>
      </c>
      <c r="AC32" s="208">
        <v>0</v>
      </c>
      <c r="AD32" s="258">
        <v>0</v>
      </c>
      <c r="AE32" s="210">
        <v>0</v>
      </c>
      <c r="AF32" s="265">
        <v>0</v>
      </c>
      <c r="AG32" s="204">
        <v>0</v>
      </c>
      <c r="AH32" s="39"/>
      <c r="AI32" s="39"/>
      <c r="AJ32" s="39"/>
    </row>
    <row r="33" spans="1:75" s="36" customFormat="1" ht="15" customHeight="1">
      <c r="A33" s="44" t="s">
        <v>84</v>
      </c>
      <c r="B33" s="45" t="s">
        <v>255</v>
      </c>
      <c r="C33" s="207" t="s">
        <v>146</v>
      </c>
      <c r="D33" s="207">
        <f>E33+F33</f>
        <v>139</v>
      </c>
      <c r="E33" s="207">
        <v>46</v>
      </c>
      <c r="F33" s="208">
        <v>93</v>
      </c>
      <c r="G33" s="207">
        <v>40</v>
      </c>
      <c r="H33" s="207">
        <v>53</v>
      </c>
      <c r="I33" s="207">
        <v>0</v>
      </c>
      <c r="J33" s="207">
        <v>0</v>
      </c>
      <c r="K33" s="207">
        <v>0</v>
      </c>
      <c r="L33" s="207">
        <v>1</v>
      </c>
      <c r="M33" s="207">
        <v>1</v>
      </c>
      <c r="N33" s="207">
        <v>2</v>
      </c>
      <c r="O33" s="210">
        <v>1</v>
      </c>
      <c r="P33" s="204">
        <v>27</v>
      </c>
      <c r="Q33" s="207">
        <v>2</v>
      </c>
      <c r="R33" s="207">
        <v>1</v>
      </c>
      <c r="S33" s="207">
        <v>4</v>
      </c>
      <c r="T33" s="207">
        <v>2</v>
      </c>
      <c r="U33" s="207">
        <v>2</v>
      </c>
      <c r="V33" s="207">
        <v>2</v>
      </c>
      <c r="W33" s="207">
        <v>0</v>
      </c>
      <c r="X33" s="207">
        <v>0</v>
      </c>
      <c r="Y33" s="205">
        <v>0</v>
      </c>
      <c r="Z33" s="204">
        <v>66</v>
      </c>
      <c r="AA33" s="210">
        <v>0</v>
      </c>
      <c r="AB33" s="210">
        <v>0</v>
      </c>
      <c r="AC33" s="208">
        <v>0</v>
      </c>
      <c r="AD33" s="258">
        <v>0</v>
      </c>
      <c r="AE33" s="210">
        <v>0</v>
      </c>
      <c r="AF33" s="265">
        <v>0</v>
      </c>
      <c r="AG33" s="204">
        <v>0</v>
      </c>
    </row>
    <row r="34" spans="1:75" s="36" customFormat="1" ht="15" customHeight="1">
      <c r="A34" s="44" t="s">
        <v>85</v>
      </c>
      <c r="B34" s="45" t="s">
        <v>218</v>
      </c>
      <c r="C34" s="207" t="s">
        <v>38</v>
      </c>
      <c r="D34" s="207">
        <v>75</v>
      </c>
      <c r="E34" s="207">
        <v>25</v>
      </c>
      <c r="F34" s="208">
        <v>50</v>
      </c>
      <c r="G34" s="207">
        <v>36</v>
      </c>
      <c r="H34" s="207">
        <v>14</v>
      </c>
      <c r="I34" s="207">
        <v>0</v>
      </c>
      <c r="J34" s="207">
        <v>0</v>
      </c>
      <c r="K34" s="207">
        <v>0</v>
      </c>
      <c r="L34" s="207">
        <v>2</v>
      </c>
      <c r="M34" s="207">
        <v>4</v>
      </c>
      <c r="N34" s="207">
        <v>1</v>
      </c>
      <c r="O34" s="210">
        <v>2</v>
      </c>
      <c r="P34" s="204">
        <v>50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5">
        <v>0</v>
      </c>
      <c r="Z34" s="204">
        <v>0</v>
      </c>
      <c r="AA34" s="210">
        <v>0</v>
      </c>
      <c r="AB34" s="210">
        <v>0</v>
      </c>
      <c r="AC34" s="208">
        <v>0</v>
      </c>
      <c r="AD34" s="258">
        <v>0</v>
      </c>
      <c r="AE34" s="210">
        <v>0</v>
      </c>
      <c r="AF34" s="265">
        <v>0</v>
      </c>
      <c r="AG34" s="204">
        <v>0</v>
      </c>
    </row>
    <row r="35" spans="1:75" s="36" customFormat="1" ht="15" customHeight="1">
      <c r="A35" s="44" t="s">
        <v>86</v>
      </c>
      <c r="B35" s="45" t="s">
        <v>256</v>
      </c>
      <c r="C35" s="207" t="s">
        <v>38</v>
      </c>
      <c r="D35" s="207">
        <v>75</v>
      </c>
      <c r="E35" s="207">
        <v>25</v>
      </c>
      <c r="F35" s="208">
        <v>50</v>
      </c>
      <c r="G35" s="207">
        <v>38</v>
      </c>
      <c r="H35" s="207">
        <v>12</v>
      </c>
      <c r="I35" s="207">
        <v>4</v>
      </c>
      <c r="J35" s="207">
        <v>4</v>
      </c>
      <c r="K35" s="207">
        <v>2</v>
      </c>
      <c r="L35" s="207">
        <v>0</v>
      </c>
      <c r="M35" s="207">
        <v>0</v>
      </c>
      <c r="N35" s="207">
        <v>0</v>
      </c>
      <c r="O35" s="210">
        <v>0</v>
      </c>
      <c r="P35" s="204">
        <v>50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5">
        <v>0</v>
      </c>
      <c r="Z35" s="204">
        <v>0</v>
      </c>
      <c r="AA35" s="210">
        <v>0</v>
      </c>
      <c r="AB35" s="210">
        <v>0</v>
      </c>
      <c r="AC35" s="208">
        <v>0</v>
      </c>
      <c r="AD35" s="258">
        <v>0</v>
      </c>
      <c r="AE35" s="210">
        <v>0</v>
      </c>
      <c r="AF35" s="265">
        <v>0</v>
      </c>
      <c r="AG35" s="204">
        <v>0</v>
      </c>
    </row>
    <row r="36" spans="1:75" s="36" customFormat="1" ht="15" customHeight="1">
      <c r="A36" s="44" t="s">
        <v>87</v>
      </c>
      <c r="B36" s="45" t="s">
        <v>257</v>
      </c>
      <c r="C36" s="207" t="s">
        <v>38</v>
      </c>
      <c r="D36" s="207">
        <v>78</v>
      </c>
      <c r="E36" s="207">
        <v>26</v>
      </c>
      <c r="F36" s="208">
        <v>52</v>
      </c>
      <c r="G36" s="207">
        <v>38</v>
      </c>
      <c r="H36" s="207">
        <v>14</v>
      </c>
      <c r="I36" s="207">
        <v>2</v>
      </c>
      <c r="J36" s="207">
        <v>2</v>
      </c>
      <c r="K36" s="207">
        <v>2</v>
      </c>
      <c r="L36" s="207">
        <v>2</v>
      </c>
      <c r="M36" s="207">
        <v>0</v>
      </c>
      <c r="N36" s="207">
        <v>0</v>
      </c>
      <c r="O36" s="210">
        <v>0</v>
      </c>
      <c r="P36" s="204">
        <v>52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5">
        <v>0</v>
      </c>
      <c r="Z36" s="204">
        <v>0</v>
      </c>
      <c r="AA36" s="210">
        <v>0</v>
      </c>
      <c r="AB36" s="210">
        <v>0</v>
      </c>
      <c r="AC36" s="208">
        <v>0</v>
      </c>
      <c r="AD36" s="258">
        <v>0</v>
      </c>
      <c r="AE36" s="210">
        <v>0</v>
      </c>
      <c r="AF36" s="265">
        <v>0</v>
      </c>
      <c r="AG36" s="204">
        <v>0</v>
      </c>
    </row>
    <row r="37" spans="1:75" s="36" customFormat="1" ht="15" customHeight="1">
      <c r="A37" s="44" t="s">
        <v>159</v>
      </c>
      <c r="B37" s="45" t="s">
        <v>107</v>
      </c>
      <c r="C37" s="207" t="s">
        <v>38</v>
      </c>
      <c r="D37" s="207">
        <f>E37+F37</f>
        <v>42</v>
      </c>
      <c r="E37" s="207">
        <v>14</v>
      </c>
      <c r="F37" s="208">
        <v>28</v>
      </c>
      <c r="G37" s="207">
        <v>20</v>
      </c>
      <c r="H37" s="207">
        <v>8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10">
        <v>0</v>
      </c>
      <c r="P37" s="204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5">
        <v>0</v>
      </c>
      <c r="Z37" s="204">
        <v>0</v>
      </c>
      <c r="AA37" s="210">
        <v>2</v>
      </c>
      <c r="AB37" s="210">
        <v>2</v>
      </c>
      <c r="AC37" s="208">
        <v>6</v>
      </c>
      <c r="AD37" s="258">
        <v>0</v>
      </c>
      <c r="AE37" s="210">
        <v>0</v>
      </c>
      <c r="AF37" s="265">
        <v>0</v>
      </c>
      <c r="AG37" s="204">
        <v>28</v>
      </c>
    </row>
    <row r="38" spans="1:75" s="36" customFormat="1" ht="15" customHeight="1">
      <c r="A38" s="44" t="s">
        <v>88</v>
      </c>
      <c r="B38" s="45" t="s">
        <v>51</v>
      </c>
      <c r="C38" s="207" t="s">
        <v>38</v>
      </c>
      <c r="D38" s="207">
        <v>34</v>
      </c>
      <c r="E38" s="207">
        <v>0</v>
      </c>
      <c r="F38" s="208">
        <v>34</v>
      </c>
      <c r="G38" s="207">
        <v>0</v>
      </c>
      <c r="H38" s="207">
        <v>34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10">
        <v>0</v>
      </c>
      <c r="P38" s="204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207">
        <v>0</v>
      </c>
      <c r="X38" s="207">
        <v>0</v>
      </c>
      <c r="Y38" s="205">
        <v>0</v>
      </c>
      <c r="Z38" s="204">
        <v>0</v>
      </c>
      <c r="AA38" s="210">
        <v>4</v>
      </c>
      <c r="AB38" s="210">
        <v>4</v>
      </c>
      <c r="AC38" s="208">
        <v>1</v>
      </c>
      <c r="AD38" s="258">
        <v>0</v>
      </c>
      <c r="AE38" s="210">
        <v>0</v>
      </c>
      <c r="AF38" s="265">
        <v>0</v>
      </c>
      <c r="AG38" s="204">
        <v>34</v>
      </c>
    </row>
    <row r="39" spans="1:75" s="172" customFormat="1" ht="15" customHeight="1">
      <c r="A39" s="176" t="s">
        <v>89</v>
      </c>
      <c r="B39" s="38" t="s">
        <v>90</v>
      </c>
      <c r="C39" s="30"/>
      <c r="D39" s="30">
        <v>1820</v>
      </c>
      <c r="E39" s="30">
        <v>115</v>
      </c>
      <c r="F39" s="30">
        <v>1705</v>
      </c>
      <c r="G39" s="30">
        <v>60</v>
      </c>
      <c r="H39" s="30">
        <v>1645</v>
      </c>
      <c r="I39" s="30">
        <v>0</v>
      </c>
      <c r="J39" s="30">
        <v>5</v>
      </c>
      <c r="K39" s="30">
        <v>4</v>
      </c>
      <c r="L39" s="30">
        <v>3</v>
      </c>
      <c r="M39" s="30">
        <v>3</v>
      </c>
      <c r="N39" s="30">
        <v>3</v>
      </c>
      <c r="O39" s="30">
        <v>2</v>
      </c>
      <c r="P39" s="30">
        <v>129</v>
      </c>
      <c r="Q39" s="30">
        <v>0</v>
      </c>
      <c r="R39" s="30">
        <v>0</v>
      </c>
      <c r="S39" s="30">
        <v>0</v>
      </c>
      <c r="T39" s="30">
        <v>2</v>
      </c>
      <c r="U39" s="30">
        <v>3</v>
      </c>
      <c r="V39" s="30">
        <v>3</v>
      </c>
      <c r="W39" s="30">
        <v>0</v>
      </c>
      <c r="X39" s="30">
        <v>36</v>
      </c>
      <c r="Y39" s="30">
        <v>36</v>
      </c>
      <c r="Z39" s="30">
        <v>306</v>
      </c>
      <c r="AA39" s="30">
        <v>30</v>
      </c>
      <c r="AB39" s="30">
        <v>30</v>
      </c>
      <c r="AC39" s="30">
        <v>29</v>
      </c>
      <c r="AD39" s="30">
        <v>36</v>
      </c>
      <c r="AE39" s="30">
        <v>0</v>
      </c>
      <c r="AF39" s="30">
        <v>0</v>
      </c>
      <c r="AG39" s="30">
        <v>1270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</row>
    <row r="40" spans="1:75" s="43" customFormat="1" ht="15" customHeight="1">
      <c r="A40" s="40" t="s">
        <v>118</v>
      </c>
      <c r="B40" s="41" t="s">
        <v>109</v>
      </c>
      <c r="C40" s="212"/>
      <c r="D40" s="212">
        <v>1820</v>
      </c>
      <c r="E40" s="212">
        <v>115</v>
      </c>
      <c r="F40" s="212">
        <v>1705</v>
      </c>
      <c r="G40" s="212">
        <v>60</v>
      </c>
      <c r="H40" s="212">
        <v>1645</v>
      </c>
      <c r="I40" s="212">
        <v>0</v>
      </c>
      <c r="J40" s="212">
        <v>5</v>
      </c>
      <c r="K40" s="212">
        <v>4</v>
      </c>
      <c r="L40" s="212">
        <v>3</v>
      </c>
      <c r="M40" s="212">
        <v>3</v>
      </c>
      <c r="N40" s="212">
        <v>3</v>
      </c>
      <c r="O40" s="212">
        <v>2</v>
      </c>
      <c r="P40" s="212">
        <v>129</v>
      </c>
      <c r="Q40" s="212">
        <v>0</v>
      </c>
      <c r="R40" s="212">
        <v>0</v>
      </c>
      <c r="S40" s="212">
        <v>0</v>
      </c>
      <c r="T40" s="212">
        <v>2</v>
      </c>
      <c r="U40" s="212">
        <v>3</v>
      </c>
      <c r="V40" s="212">
        <v>3</v>
      </c>
      <c r="W40" s="212">
        <v>0</v>
      </c>
      <c r="X40" s="212">
        <v>36</v>
      </c>
      <c r="Y40" s="212">
        <v>36</v>
      </c>
      <c r="Z40" s="212">
        <v>306</v>
      </c>
      <c r="AA40" s="212">
        <v>30</v>
      </c>
      <c r="AB40" s="212">
        <v>30</v>
      </c>
      <c r="AC40" s="212">
        <v>29</v>
      </c>
      <c r="AD40" s="212">
        <v>36</v>
      </c>
      <c r="AE40" s="212">
        <v>36</v>
      </c>
      <c r="AF40" s="212">
        <v>36</v>
      </c>
      <c r="AG40" s="212">
        <v>1270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</row>
    <row r="41" spans="1:75" s="43" customFormat="1" ht="30" customHeight="1">
      <c r="A41" s="240" t="s">
        <v>119</v>
      </c>
      <c r="B41" s="41" t="s">
        <v>258</v>
      </c>
      <c r="C41" s="212" t="s">
        <v>141</v>
      </c>
      <c r="D41" s="212">
        <f>D42+D43+D44</f>
        <v>1820</v>
      </c>
      <c r="E41" s="212">
        <v>115</v>
      </c>
      <c r="F41" s="212">
        <f>F42+F43+F44</f>
        <v>1705</v>
      </c>
      <c r="G41" s="212">
        <f>G42+G43</f>
        <v>60</v>
      </c>
      <c r="H41" s="212">
        <f>H42+H43+H44</f>
        <v>1645</v>
      </c>
      <c r="I41" s="212">
        <v>0</v>
      </c>
      <c r="J41" s="212">
        <v>5</v>
      </c>
      <c r="K41" s="212">
        <v>4</v>
      </c>
      <c r="L41" s="212">
        <v>3</v>
      </c>
      <c r="M41" s="212">
        <v>3</v>
      </c>
      <c r="N41" s="212">
        <v>3</v>
      </c>
      <c r="O41" s="212">
        <v>2</v>
      </c>
      <c r="P41" s="212">
        <f>P42+P43</f>
        <v>129</v>
      </c>
      <c r="Q41" s="212">
        <v>0</v>
      </c>
      <c r="R41" s="212">
        <v>0</v>
      </c>
      <c r="S41" s="212">
        <v>0</v>
      </c>
      <c r="T41" s="212">
        <v>2</v>
      </c>
      <c r="U41" s="212">
        <v>3</v>
      </c>
      <c r="V41" s="212">
        <v>3</v>
      </c>
      <c r="W41" s="212">
        <v>0</v>
      </c>
      <c r="X41" s="212">
        <v>36</v>
      </c>
      <c r="Y41" s="212">
        <v>36</v>
      </c>
      <c r="Z41" s="212">
        <f>Z42+Z43+Z44</f>
        <v>306</v>
      </c>
      <c r="AA41" s="225">
        <v>30</v>
      </c>
      <c r="AB41" s="225">
        <v>30</v>
      </c>
      <c r="AC41" s="225">
        <v>29</v>
      </c>
      <c r="AD41" s="212">
        <v>36</v>
      </c>
      <c r="AE41" s="225">
        <v>36</v>
      </c>
      <c r="AF41" s="225">
        <v>36</v>
      </c>
      <c r="AG41" s="225">
        <f>AG42+AG43+AG44</f>
        <v>1270</v>
      </c>
      <c r="AH41" s="39"/>
      <c r="AI41" s="39"/>
      <c r="AJ41" s="39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</row>
    <row r="42" spans="1:75" s="36" customFormat="1" ht="29.25" customHeight="1">
      <c r="A42" s="45" t="s">
        <v>121</v>
      </c>
      <c r="B42" s="46" t="s">
        <v>259</v>
      </c>
      <c r="C42" s="207" t="s">
        <v>260</v>
      </c>
      <c r="D42" s="207">
        <f>E42+F42</f>
        <v>345</v>
      </c>
      <c r="E42" s="207">
        <v>115</v>
      </c>
      <c r="F42" s="208">
        <f>P42+Z42+AG42</f>
        <v>230</v>
      </c>
      <c r="G42" s="207">
        <v>60</v>
      </c>
      <c r="H42" s="208">
        <v>170</v>
      </c>
      <c r="I42" s="208">
        <v>0</v>
      </c>
      <c r="J42" s="208">
        <v>2</v>
      </c>
      <c r="K42" s="208">
        <v>1</v>
      </c>
      <c r="L42" s="208">
        <v>3</v>
      </c>
      <c r="M42" s="208">
        <v>3</v>
      </c>
      <c r="N42" s="208">
        <v>0</v>
      </c>
      <c r="O42" s="210">
        <v>2</v>
      </c>
      <c r="P42" s="204">
        <v>72</v>
      </c>
      <c r="Q42" s="208">
        <v>0</v>
      </c>
      <c r="R42" s="208">
        <v>0</v>
      </c>
      <c r="S42" s="208">
        <v>0</v>
      </c>
      <c r="T42" s="208">
        <v>2</v>
      </c>
      <c r="U42" s="208">
        <v>3</v>
      </c>
      <c r="V42" s="208">
        <v>3</v>
      </c>
      <c r="W42" s="208">
        <v>0</v>
      </c>
      <c r="X42" s="208">
        <v>0</v>
      </c>
      <c r="Y42" s="205">
        <v>0</v>
      </c>
      <c r="Z42" s="204">
        <v>54</v>
      </c>
      <c r="AA42" s="226">
        <v>12</v>
      </c>
      <c r="AB42" s="226">
        <v>12</v>
      </c>
      <c r="AC42" s="227">
        <v>4</v>
      </c>
      <c r="AD42" s="258">
        <v>0</v>
      </c>
      <c r="AE42" s="226">
        <v>0</v>
      </c>
      <c r="AF42" s="266">
        <v>0</v>
      </c>
      <c r="AG42" s="228">
        <v>104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</row>
    <row r="43" spans="1:75" s="36" customFormat="1" ht="15" customHeight="1">
      <c r="A43" s="45" t="s">
        <v>123</v>
      </c>
      <c r="B43" s="46" t="s">
        <v>261</v>
      </c>
      <c r="C43" s="207" t="s">
        <v>262</v>
      </c>
      <c r="D43" s="207">
        <v>647</v>
      </c>
      <c r="E43" s="207">
        <v>0</v>
      </c>
      <c r="F43" s="208">
        <f>P43+Z43+AG43</f>
        <v>647</v>
      </c>
      <c r="G43" s="207">
        <v>0</v>
      </c>
      <c r="H43" s="207">
        <v>647</v>
      </c>
      <c r="I43" s="208">
        <v>0</v>
      </c>
      <c r="J43" s="208">
        <v>3</v>
      </c>
      <c r="K43" s="208">
        <v>3</v>
      </c>
      <c r="L43" s="208">
        <v>0</v>
      </c>
      <c r="M43" s="208">
        <v>0</v>
      </c>
      <c r="N43" s="208">
        <v>3</v>
      </c>
      <c r="O43" s="210">
        <v>0</v>
      </c>
      <c r="P43" s="204">
        <v>57</v>
      </c>
      <c r="Q43" s="208">
        <v>0</v>
      </c>
      <c r="R43" s="208">
        <v>0</v>
      </c>
      <c r="S43" s="208">
        <v>0</v>
      </c>
      <c r="T43" s="208">
        <v>0</v>
      </c>
      <c r="U43" s="208">
        <v>0</v>
      </c>
      <c r="V43" s="208">
        <v>0</v>
      </c>
      <c r="W43" s="208">
        <v>0</v>
      </c>
      <c r="X43" s="208">
        <v>36</v>
      </c>
      <c r="Y43" s="205">
        <v>0</v>
      </c>
      <c r="Z43" s="204">
        <v>72</v>
      </c>
      <c r="AA43" s="226">
        <v>18</v>
      </c>
      <c r="AB43" s="226">
        <v>18</v>
      </c>
      <c r="AC43" s="227">
        <v>25</v>
      </c>
      <c r="AD43" s="258">
        <v>36</v>
      </c>
      <c r="AE43" s="226">
        <v>36</v>
      </c>
      <c r="AF43" s="266">
        <v>0</v>
      </c>
      <c r="AG43" s="228">
        <v>518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</row>
    <row r="44" spans="1:75" s="36" customFormat="1" ht="15" customHeight="1">
      <c r="A44" s="45" t="s">
        <v>263</v>
      </c>
      <c r="B44" s="46" t="s">
        <v>102</v>
      </c>
      <c r="C44" s="207" t="s">
        <v>149</v>
      </c>
      <c r="D44" s="207">
        <v>828</v>
      </c>
      <c r="E44" s="207">
        <v>0</v>
      </c>
      <c r="F44" s="208">
        <f>Z44+AG44</f>
        <v>828</v>
      </c>
      <c r="G44" s="207">
        <v>0</v>
      </c>
      <c r="H44" s="207">
        <v>828</v>
      </c>
      <c r="I44" s="208">
        <v>0</v>
      </c>
      <c r="J44" s="208">
        <v>0</v>
      </c>
      <c r="K44" s="208">
        <v>0</v>
      </c>
      <c r="L44" s="208">
        <v>0</v>
      </c>
      <c r="M44" s="208">
        <v>0</v>
      </c>
      <c r="N44" s="208">
        <v>0</v>
      </c>
      <c r="O44" s="210">
        <v>0</v>
      </c>
      <c r="P44" s="204">
        <v>0</v>
      </c>
      <c r="Q44" s="208">
        <v>0</v>
      </c>
      <c r="R44" s="208">
        <v>0</v>
      </c>
      <c r="S44" s="208">
        <v>0</v>
      </c>
      <c r="T44" s="208">
        <v>0</v>
      </c>
      <c r="U44" s="208">
        <v>0</v>
      </c>
      <c r="V44" s="208">
        <v>0</v>
      </c>
      <c r="W44" s="208">
        <v>0</v>
      </c>
      <c r="X44" s="208">
        <v>0</v>
      </c>
      <c r="Y44" s="205">
        <v>36</v>
      </c>
      <c r="Z44" s="204">
        <v>180</v>
      </c>
      <c r="AA44" s="226">
        <v>0</v>
      </c>
      <c r="AB44" s="226">
        <v>0</v>
      </c>
      <c r="AC44" s="227">
        <v>0</v>
      </c>
      <c r="AD44" s="258">
        <v>0</v>
      </c>
      <c r="AE44" s="226">
        <v>0</v>
      </c>
      <c r="AF44" s="266">
        <v>36</v>
      </c>
      <c r="AG44" s="228">
        <v>648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</row>
    <row r="45" spans="1:75" s="34" customFormat="1" ht="15" customHeight="1">
      <c r="A45" s="177"/>
      <c r="B45" s="178"/>
      <c r="C45" s="213"/>
      <c r="D45" s="213"/>
      <c r="E45" s="213"/>
      <c r="F45" s="212"/>
      <c r="G45" s="213"/>
      <c r="H45" s="213"/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3">
        <v>0</v>
      </c>
      <c r="P45" s="212">
        <v>0</v>
      </c>
      <c r="Q45" s="213">
        <v>0</v>
      </c>
      <c r="R45" s="213">
        <v>0</v>
      </c>
      <c r="S45" s="213">
        <v>0</v>
      </c>
      <c r="T45" s="213">
        <v>0</v>
      </c>
      <c r="U45" s="213">
        <v>0</v>
      </c>
      <c r="V45" s="213">
        <v>0</v>
      </c>
      <c r="W45" s="213">
        <v>0</v>
      </c>
      <c r="X45" s="213">
        <v>0</v>
      </c>
      <c r="Y45" s="212">
        <v>0</v>
      </c>
      <c r="Z45" s="212"/>
      <c r="AA45" s="225">
        <v>0</v>
      </c>
      <c r="AB45" s="225">
        <v>0</v>
      </c>
      <c r="AC45" s="225">
        <v>0</v>
      </c>
      <c r="AD45" s="212">
        <v>0</v>
      </c>
      <c r="AE45" s="225">
        <v>0</v>
      </c>
      <c r="AF45" s="225">
        <v>0</v>
      </c>
      <c r="AG45" s="225">
        <v>1332</v>
      </c>
      <c r="AH45" s="27"/>
      <c r="AI45" s="27"/>
      <c r="AJ45" s="27"/>
      <c r="AK45" s="27"/>
      <c r="AL45" s="27"/>
      <c r="AM45" s="179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</row>
    <row r="46" spans="1:75" s="180" customFormat="1" ht="15" customHeight="1">
      <c r="A46" s="55"/>
      <c r="B46" s="55" t="s">
        <v>91</v>
      </c>
      <c r="C46" s="25"/>
      <c r="D46" s="25">
        <v>5348</v>
      </c>
      <c r="E46" s="25">
        <v>1222</v>
      </c>
      <c r="F46" s="25">
        <v>4126</v>
      </c>
      <c r="G46" s="25">
        <v>1821</v>
      </c>
      <c r="H46" s="25">
        <v>2305</v>
      </c>
      <c r="I46" s="25">
        <v>35</v>
      </c>
      <c r="J46" s="25">
        <v>35</v>
      </c>
      <c r="K46" s="25">
        <v>35</v>
      </c>
      <c r="L46" s="25">
        <v>35</v>
      </c>
      <c r="M46" s="25">
        <v>35</v>
      </c>
      <c r="N46" s="25">
        <v>35</v>
      </c>
      <c r="O46" s="25">
        <v>35</v>
      </c>
      <c r="P46" s="25">
        <v>1398</v>
      </c>
      <c r="Q46" s="25">
        <v>36</v>
      </c>
      <c r="R46" s="25">
        <v>36</v>
      </c>
      <c r="S46" s="25">
        <v>36</v>
      </c>
      <c r="T46" s="25">
        <v>36</v>
      </c>
      <c r="U46" s="25">
        <v>36</v>
      </c>
      <c r="V46" s="25">
        <v>36</v>
      </c>
      <c r="W46" s="25">
        <v>35</v>
      </c>
      <c r="X46" s="25">
        <v>36</v>
      </c>
      <c r="Y46" s="25">
        <v>36</v>
      </c>
      <c r="Z46" s="25">
        <v>1396</v>
      </c>
      <c r="AA46" s="25">
        <v>36</v>
      </c>
      <c r="AB46" s="25">
        <v>36</v>
      </c>
      <c r="AC46" s="25">
        <v>36</v>
      </c>
      <c r="AD46" s="25">
        <v>36</v>
      </c>
      <c r="AE46" s="25">
        <v>36</v>
      </c>
      <c r="AF46" s="25">
        <v>36</v>
      </c>
      <c r="AG46" s="25">
        <v>1332</v>
      </c>
      <c r="AH46" s="39"/>
      <c r="AI46" s="39"/>
      <c r="AJ46" s="39"/>
      <c r="AK46" s="39"/>
      <c r="AL46" s="39"/>
      <c r="AM46" s="39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</row>
    <row r="47" spans="1:75" s="36" customFormat="1" ht="15" customHeight="1">
      <c r="A47" s="121"/>
      <c r="B47" s="121" t="s">
        <v>92</v>
      </c>
      <c r="C47" s="207" t="s">
        <v>93</v>
      </c>
      <c r="D47" s="208">
        <v>36</v>
      </c>
      <c r="E47" s="207">
        <v>0</v>
      </c>
      <c r="F47" s="208">
        <v>36</v>
      </c>
      <c r="G47" s="207">
        <v>36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10">
        <v>0</v>
      </c>
      <c r="P47" s="204">
        <v>0</v>
      </c>
      <c r="Q47" s="207">
        <v>0</v>
      </c>
      <c r="R47" s="207">
        <v>0</v>
      </c>
      <c r="S47" s="207">
        <v>0</v>
      </c>
      <c r="T47" s="207">
        <v>0</v>
      </c>
      <c r="U47" s="207">
        <v>0</v>
      </c>
      <c r="V47" s="207">
        <v>0</v>
      </c>
      <c r="W47" s="207">
        <v>0</v>
      </c>
      <c r="X47" s="207">
        <v>0</v>
      </c>
      <c r="Y47" s="205">
        <v>0</v>
      </c>
      <c r="Z47" s="204">
        <v>36</v>
      </c>
      <c r="AA47" s="210">
        <v>0</v>
      </c>
      <c r="AB47" s="210">
        <v>0</v>
      </c>
      <c r="AC47" s="207">
        <v>0</v>
      </c>
      <c r="AD47" s="258">
        <v>0</v>
      </c>
      <c r="AE47" s="210"/>
      <c r="AF47" s="265"/>
      <c r="AG47" s="204">
        <v>0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</row>
    <row r="48" spans="1:75" s="36" customFormat="1" ht="15" customHeight="1">
      <c r="A48" s="121"/>
      <c r="B48" s="121" t="s">
        <v>94</v>
      </c>
      <c r="C48" s="207" t="s">
        <v>108</v>
      </c>
      <c r="D48" s="208">
        <v>72</v>
      </c>
      <c r="E48" s="207">
        <v>0</v>
      </c>
      <c r="F48" s="208">
        <v>72</v>
      </c>
      <c r="G48" s="207">
        <v>72</v>
      </c>
      <c r="H48" s="207">
        <v>0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210">
        <v>0</v>
      </c>
      <c r="P48" s="204">
        <v>0</v>
      </c>
      <c r="Q48" s="207">
        <v>0</v>
      </c>
      <c r="R48" s="207">
        <v>0</v>
      </c>
      <c r="S48" s="207">
        <v>0</v>
      </c>
      <c r="T48" s="207">
        <v>0</v>
      </c>
      <c r="U48" s="207">
        <v>0</v>
      </c>
      <c r="V48" s="207">
        <v>0</v>
      </c>
      <c r="W48" s="207">
        <v>0</v>
      </c>
      <c r="X48" s="207">
        <v>0</v>
      </c>
      <c r="Y48" s="205">
        <v>0</v>
      </c>
      <c r="Z48" s="204">
        <v>0</v>
      </c>
      <c r="AA48" s="210">
        <v>0</v>
      </c>
      <c r="AB48" s="210">
        <v>0</v>
      </c>
      <c r="AC48" s="207">
        <v>0</v>
      </c>
      <c r="AD48" s="258">
        <v>0</v>
      </c>
      <c r="AE48" s="210">
        <v>0</v>
      </c>
      <c r="AF48" s="265">
        <v>0</v>
      </c>
      <c r="AG48" s="204">
        <v>72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s="36" customFormat="1" ht="15" customHeight="1">
      <c r="A49" s="121"/>
      <c r="B49" s="121" t="s">
        <v>96</v>
      </c>
      <c r="C49" s="207" t="s">
        <v>108</v>
      </c>
      <c r="D49" s="208">
        <v>72</v>
      </c>
      <c r="E49" s="207">
        <v>0</v>
      </c>
      <c r="F49" s="208">
        <v>72</v>
      </c>
      <c r="G49" s="207">
        <v>72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10">
        <v>0</v>
      </c>
      <c r="P49" s="204">
        <v>0</v>
      </c>
      <c r="Q49" s="207">
        <v>0</v>
      </c>
      <c r="R49" s="207">
        <v>0</v>
      </c>
      <c r="S49" s="207">
        <v>0</v>
      </c>
      <c r="T49" s="207">
        <v>0</v>
      </c>
      <c r="U49" s="207">
        <v>0</v>
      </c>
      <c r="V49" s="207">
        <v>0</v>
      </c>
      <c r="W49" s="207">
        <v>0</v>
      </c>
      <c r="X49" s="207">
        <v>0</v>
      </c>
      <c r="Y49" s="205">
        <v>0</v>
      </c>
      <c r="Z49" s="204">
        <v>0</v>
      </c>
      <c r="AA49" s="210">
        <v>0</v>
      </c>
      <c r="AB49" s="210">
        <v>0</v>
      </c>
      <c r="AC49" s="207">
        <v>0</v>
      </c>
      <c r="AD49" s="258">
        <v>0</v>
      </c>
      <c r="AE49" s="210">
        <v>0</v>
      </c>
      <c r="AF49" s="265">
        <v>0</v>
      </c>
      <c r="AG49" s="204">
        <v>72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</row>
    <row r="50" spans="1:75" s="28" customFormat="1" ht="15" customHeight="1">
      <c r="A50" s="22"/>
      <c r="B50" s="22" t="s">
        <v>97</v>
      </c>
      <c r="C50" s="207"/>
      <c r="D50" s="208">
        <v>240</v>
      </c>
      <c r="E50" s="207">
        <v>0</v>
      </c>
      <c r="F50" s="208">
        <v>240</v>
      </c>
      <c r="G50" s="207">
        <v>240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10">
        <v>0</v>
      </c>
      <c r="P50" s="204">
        <v>80</v>
      </c>
      <c r="Q50" s="207">
        <v>0</v>
      </c>
      <c r="R50" s="207">
        <v>0</v>
      </c>
      <c r="S50" s="207">
        <v>0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5">
        <v>0</v>
      </c>
      <c r="Z50" s="204">
        <v>80</v>
      </c>
      <c r="AA50" s="210">
        <v>0</v>
      </c>
      <c r="AB50" s="210">
        <v>0</v>
      </c>
      <c r="AC50" s="207">
        <v>0</v>
      </c>
      <c r="AD50" s="258">
        <v>0</v>
      </c>
      <c r="AE50" s="210">
        <v>0</v>
      </c>
      <c r="AF50" s="265">
        <v>0</v>
      </c>
      <c r="AG50" s="204">
        <v>80</v>
      </c>
      <c r="AH50" s="27"/>
      <c r="AI50" s="27"/>
      <c r="AJ50" s="27"/>
      <c r="AK50" s="27"/>
      <c r="AL50" s="27"/>
      <c r="AM50" s="32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</row>
    <row r="51" spans="1:75" s="34" customFormat="1" ht="15" customHeight="1">
      <c r="A51" s="181"/>
      <c r="B51" s="182" t="s">
        <v>176</v>
      </c>
      <c r="C51" s="212"/>
      <c r="D51" s="212">
        <v>154</v>
      </c>
      <c r="E51" s="212">
        <v>0</v>
      </c>
      <c r="F51" s="212">
        <v>154</v>
      </c>
      <c r="G51" s="212">
        <v>154</v>
      </c>
      <c r="H51" s="212">
        <v>0</v>
      </c>
      <c r="I51" s="212">
        <v>2</v>
      </c>
      <c r="J51" s="212">
        <v>2</v>
      </c>
      <c r="K51" s="212">
        <v>2</v>
      </c>
      <c r="L51" s="212">
        <v>2</v>
      </c>
      <c r="M51" s="212">
        <v>2</v>
      </c>
      <c r="N51" s="212">
        <v>2</v>
      </c>
      <c r="O51" s="212">
        <v>0</v>
      </c>
      <c r="P51" s="212">
        <v>68</v>
      </c>
      <c r="Q51" s="212">
        <v>2</v>
      </c>
      <c r="R51" s="212">
        <v>2</v>
      </c>
      <c r="S51" s="212">
        <v>2</v>
      </c>
      <c r="T51" s="212">
        <v>2</v>
      </c>
      <c r="U51" s="212">
        <v>1</v>
      </c>
      <c r="V51" s="212">
        <v>2</v>
      </c>
      <c r="W51" s="212">
        <v>1</v>
      </c>
      <c r="X51" s="212">
        <v>0</v>
      </c>
      <c r="Y51" s="212">
        <v>0</v>
      </c>
      <c r="Z51" s="212">
        <v>54</v>
      </c>
      <c r="AA51" s="212">
        <v>0</v>
      </c>
      <c r="AB51" s="212">
        <v>0</v>
      </c>
      <c r="AC51" s="212">
        <v>0</v>
      </c>
      <c r="AD51" s="212">
        <v>0</v>
      </c>
      <c r="AE51" s="212"/>
      <c r="AF51" s="212"/>
      <c r="AG51" s="212">
        <v>32</v>
      </c>
      <c r="AH51" s="32"/>
      <c r="AI51" s="32"/>
      <c r="AJ51" s="32"/>
      <c r="AK51" s="32"/>
      <c r="AL51" s="32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</row>
    <row r="52" spans="1:75" s="36" customFormat="1" ht="15" customHeight="1">
      <c r="A52" s="121"/>
      <c r="B52" s="71" t="s">
        <v>115</v>
      </c>
      <c r="C52" s="207"/>
      <c r="D52" s="207">
        <v>34</v>
      </c>
      <c r="E52" s="207">
        <v>0</v>
      </c>
      <c r="F52" s="208">
        <v>34</v>
      </c>
      <c r="G52" s="207">
        <v>34</v>
      </c>
      <c r="H52" s="207">
        <v>0</v>
      </c>
      <c r="I52" s="207">
        <v>0</v>
      </c>
      <c r="J52" s="207">
        <v>0</v>
      </c>
      <c r="K52" s="207">
        <v>0</v>
      </c>
      <c r="L52" s="207">
        <v>0</v>
      </c>
      <c r="M52" s="207">
        <v>9</v>
      </c>
      <c r="N52" s="207">
        <v>0</v>
      </c>
      <c r="O52" s="210">
        <v>0</v>
      </c>
      <c r="P52" s="204">
        <v>0</v>
      </c>
      <c r="Q52" s="211">
        <v>2</v>
      </c>
      <c r="R52" s="211">
        <v>2</v>
      </c>
      <c r="S52" s="211">
        <v>2</v>
      </c>
      <c r="T52" s="211">
        <v>2</v>
      </c>
      <c r="U52" s="211">
        <v>0</v>
      </c>
      <c r="V52" s="211">
        <v>0</v>
      </c>
      <c r="W52" s="211">
        <v>0</v>
      </c>
      <c r="X52" s="211">
        <v>0</v>
      </c>
      <c r="Y52" s="205">
        <v>0</v>
      </c>
      <c r="Z52" s="204">
        <v>34</v>
      </c>
      <c r="AA52" s="210">
        <v>0</v>
      </c>
      <c r="AB52" s="210">
        <v>0</v>
      </c>
      <c r="AC52" s="207">
        <v>0</v>
      </c>
      <c r="AD52" s="258">
        <v>0</v>
      </c>
      <c r="AE52" s="210">
        <v>0</v>
      </c>
      <c r="AF52" s="265">
        <v>0</v>
      </c>
      <c r="AG52" s="204">
        <v>0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s="28" customFormat="1" ht="15" customHeight="1">
      <c r="A53" s="22"/>
      <c r="B53" s="105" t="s">
        <v>112</v>
      </c>
      <c r="C53" s="207"/>
      <c r="D53" s="207">
        <v>34</v>
      </c>
      <c r="E53" s="207">
        <v>0</v>
      </c>
      <c r="F53" s="208">
        <v>34</v>
      </c>
      <c r="G53" s="207">
        <v>34</v>
      </c>
      <c r="H53" s="207">
        <v>0</v>
      </c>
      <c r="I53" s="207">
        <v>0</v>
      </c>
      <c r="J53" s="207">
        <v>0</v>
      </c>
      <c r="K53" s="207">
        <v>0</v>
      </c>
      <c r="L53" s="207">
        <v>2</v>
      </c>
      <c r="M53" s="207">
        <v>2</v>
      </c>
      <c r="N53" s="207">
        <v>2</v>
      </c>
      <c r="O53" s="210">
        <v>0</v>
      </c>
      <c r="P53" s="204">
        <v>34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5">
        <v>0</v>
      </c>
      <c r="Z53" s="204">
        <v>0</v>
      </c>
      <c r="AA53" s="210">
        <v>0</v>
      </c>
      <c r="AB53" s="210">
        <v>0</v>
      </c>
      <c r="AC53" s="207">
        <v>0</v>
      </c>
      <c r="AD53" s="258">
        <v>0</v>
      </c>
      <c r="AE53" s="210">
        <v>0</v>
      </c>
      <c r="AF53" s="265">
        <v>0</v>
      </c>
      <c r="AG53" s="204">
        <v>0</v>
      </c>
      <c r="AH53" s="27"/>
      <c r="AI53" s="27"/>
      <c r="AJ53" s="27"/>
      <c r="AK53" s="27"/>
      <c r="AL53" s="27"/>
      <c r="AM53" s="32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</row>
    <row r="54" spans="1:75" s="28" customFormat="1" ht="15" customHeight="1">
      <c r="A54" s="22"/>
      <c r="B54" s="105" t="s">
        <v>111</v>
      </c>
      <c r="C54" s="207"/>
      <c r="D54" s="207">
        <v>34</v>
      </c>
      <c r="E54" s="207">
        <v>0</v>
      </c>
      <c r="F54" s="208">
        <v>34</v>
      </c>
      <c r="G54" s="207">
        <v>34</v>
      </c>
      <c r="H54" s="207">
        <v>0</v>
      </c>
      <c r="I54" s="207">
        <v>2</v>
      </c>
      <c r="J54" s="207">
        <v>2</v>
      </c>
      <c r="K54" s="207">
        <v>2</v>
      </c>
      <c r="L54" s="207">
        <v>0</v>
      </c>
      <c r="M54" s="207">
        <v>0</v>
      </c>
      <c r="N54" s="207">
        <v>0</v>
      </c>
      <c r="O54" s="210">
        <v>0</v>
      </c>
      <c r="P54" s="204">
        <v>34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  <c r="V54" s="207">
        <v>0</v>
      </c>
      <c r="W54" s="207">
        <v>0</v>
      </c>
      <c r="X54" s="207">
        <v>0</v>
      </c>
      <c r="Y54" s="205">
        <v>0</v>
      </c>
      <c r="Z54" s="204">
        <v>0</v>
      </c>
      <c r="AA54" s="210">
        <v>0</v>
      </c>
      <c r="AB54" s="210">
        <v>0</v>
      </c>
      <c r="AC54" s="207">
        <v>0</v>
      </c>
      <c r="AD54" s="258">
        <v>0</v>
      </c>
      <c r="AE54" s="210">
        <v>0</v>
      </c>
      <c r="AF54" s="265">
        <v>0</v>
      </c>
      <c r="AG54" s="204">
        <v>0</v>
      </c>
      <c r="AH54" s="27"/>
      <c r="AI54" s="27"/>
      <c r="AJ54" s="27"/>
      <c r="AK54" s="27"/>
      <c r="AL54" s="27"/>
      <c r="AM54" s="32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</row>
    <row r="55" spans="1:75" s="36" customFormat="1" ht="15" customHeight="1">
      <c r="A55" s="69"/>
      <c r="B55" s="121" t="s">
        <v>264</v>
      </c>
      <c r="C55" s="207"/>
      <c r="D55" s="207">
        <v>52</v>
      </c>
      <c r="E55" s="207">
        <v>0</v>
      </c>
      <c r="F55" s="208">
        <v>52</v>
      </c>
      <c r="G55" s="207">
        <v>52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10">
        <v>0</v>
      </c>
      <c r="P55" s="204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1</v>
      </c>
      <c r="V55" s="207">
        <v>2</v>
      </c>
      <c r="W55" s="207">
        <v>1</v>
      </c>
      <c r="X55" s="207">
        <v>0</v>
      </c>
      <c r="Y55" s="205">
        <v>0</v>
      </c>
      <c r="Z55" s="204">
        <v>20</v>
      </c>
      <c r="AA55" s="210">
        <v>3</v>
      </c>
      <c r="AB55" s="210">
        <v>3</v>
      </c>
      <c r="AC55" s="207">
        <v>4</v>
      </c>
      <c r="AD55" s="258">
        <v>0</v>
      </c>
      <c r="AE55" s="210">
        <v>0</v>
      </c>
      <c r="AF55" s="265">
        <v>0</v>
      </c>
      <c r="AG55" s="204">
        <v>32</v>
      </c>
      <c r="AH55" s="42"/>
      <c r="AI55" s="42"/>
      <c r="AJ55" s="42"/>
      <c r="AK55" s="42"/>
      <c r="AL55" s="42"/>
      <c r="AM55" s="39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s="184" customFormat="1" ht="15" customHeight="1">
      <c r="A56" s="183"/>
      <c r="B56" s="183" t="s">
        <v>99</v>
      </c>
      <c r="C56" s="214"/>
      <c r="D56" s="214">
        <f>D46+D47+D48+D49+D50+D51</f>
        <v>5922</v>
      </c>
      <c r="E56" s="214">
        <v>1222</v>
      </c>
      <c r="F56" s="214">
        <f>F46+F47+F48+F49+F50+F51</f>
        <v>4700</v>
      </c>
      <c r="G56" s="214">
        <f>G46+G47+G48+G49+G50+G51</f>
        <v>2395</v>
      </c>
      <c r="H56" s="214">
        <f>H51+H46</f>
        <v>2305</v>
      </c>
      <c r="I56" s="214">
        <v>37</v>
      </c>
      <c r="J56" s="214">
        <v>37</v>
      </c>
      <c r="K56" s="214">
        <v>37</v>
      </c>
      <c r="L56" s="214">
        <v>37</v>
      </c>
      <c r="M56" s="214">
        <v>37</v>
      </c>
      <c r="N56" s="214">
        <v>37</v>
      </c>
      <c r="O56" s="215">
        <v>35</v>
      </c>
      <c r="P56" s="214">
        <f>P46+P50+P51</f>
        <v>1546</v>
      </c>
      <c r="Q56" s="214">
        <v>38</v>
      </c>
      <c r="R56" s="214">
        <v>38</v>
      </c>
      <c r="S56" s="214">
        <v>38</v>
      </c>
      <c r="T56" s="214">
        <v>38</v>
      </c>
      <c r="U56" s="214">
        <v>37</v>
      </c>
      <c r="V56" s="214">
        <v>38</v>
      </c>
      <c r="W56" s="214">
        <v>36</v>
      </c>
      <c r="X56" s="214">
        <v>36</v>
      </c>
      <c r="Y56" s="214">
        <v>36</v>
      </c>
      <c r="Z56" s="214">
        <f>Z46+Z47+Z50+Z51</f>
        <v>1566</v>
      </c>
      <c r="AA56" s="214">
        <v>39</v>
      </c>
      <c r="AB56" s="214">
        <v>39</v>
      </c>
      <c r="AC56" s="214">
        <v>40</v>
      </c>
      <c r="AD56" s="214">
        <v>36</v>
      </c>
      <c r="AE56" s="214">
        <v>36</v>
      </c>
      <c r="AF56" s="214">
        <v>36</v>
      </c>
      <c r="AG56" s="214">
        <f>AG46+AG48+AG49+AG50+AG51</f>
        <v>1588</v>
      </c>
      <c r="AH56" s="32"/>
      <c r="AI56" s="32"/>
      <c r="AJ56" s="32"/>
      <c r="AK56" s="32"/>
      <c r="AL56" s="32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</row>
    <row r="57" spans="1:75" s="36" customFormat="1" ht="15" customHeight="1">
      <c r="A57" s="185"/>
      <c r="B57" s="66" t="s">
        <v>100</v>
      </c>
      <c r="C57" s="216"/>
      <c r="D57" s="217">
        <f>D42+D31+D8</f>
        <v>3873</v>
      </c>
      <c r="E57" s="216">
        <f>E42+E31+E8</f>
        <v>1222</v>
      </c>
      <c r="F57" s="217">
        <f>P57+Z57+AG57</f>
        <v>2651</v>
      </c>
      <c r="G57" s="216">
        <f>G42+G31+G8</f>
        <v>1821</v>
      </c>
      <c r="H57" s="216">
        <f>H42+H31+H8</f>
        <v>830</v>
      </c>
      <c r="I57" s="216">
        <v>35</v>
      </c>
      <c r="J57" s="216">
        <v>32</v>
      </c>
      <c r="K57" s="216">
        <v>32</v>
      </c>
      <c r="L57" s="216">
        <v>35</v>
      </c>
      <c r="M57" s="216">
        <v>35</v>
      </c>
      <c r="N57" s="218">
        <v>32</v>
      </c>
      <c r="O57" s="219">
        <v>35</v>
      </c>
      <c r="P57" s="220">
        <f>P42+P31+P8</f>
        <v>1341</v>
      </c>
      <c r="Q57" s="218">
        <v>36</v>
      </c>
      <c r="R57" s="218">
        <v>36</v>
      </c>
      <c r="S57" s="218">
        <v>36</v>
      </c>
      <c r="T57" s="218">
        <v>36</v>
      </c>
      <c r="U57" s="218">
        <v>36</v>
      </c>
      <c r="V57" s="218">
        <v>36</v>
      </c>
      <c r="W57" s="218">
        <v>36</v>
      </c>
      <c r="X57" s="218">
        <v>0</v>
      </c>
      <c r="Y57" s="221">
        <v>0</v>
      </c>
      <c r="Z57" s="220">
        <f>Z42+Z31+Z8</f>
        <v>1144</v>
      </c>
      <c r="AA57" s="222">
        <v>18</v>
      </c>
      <c r="AB57" s="222">
        <v>18</v>
      </c>
      <c r="AC57" s="218">
        <v>11</v>
      </c>
      <c r="AD57" s="263">
        <v>0</v>
      </c>
      <c r="AE57" s="222">
        <v>0</v>
      </c>
      <c r="AF57" s="267">
        <v>0</v>
      </c>
      <c r="AG57" s="220">
        <f>AG42+AG31+AG8</f>
        <v>166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s="36" customFormat="1" ht="15" customHeight="1">
      <c r="A58" s="185"/>
      <c r="B58" s="66" t="s">
        <v>101</v>
      </c>
      <c r="C58" s="216"/>
      <c r="D58" s="217">
        <v>647</v>
      </c>
      <c r="E58" s="216">
        <v>0</v>
      </c>
      <c r="F58" s="217">
        <v>647</v>
      </c>
      <c r="G58" s="216">
        <v>0</v>
      </c>
      <c r="H58" s="216">
        <v>647</v>
      </c>
      <c r="I58" s="216">
        <v>0</v>
      </c>
      <c r="J58" s="216">
        <v>3</v>
      </c>
      <c r="K58" s="216">
        <v>3</v>
      </c>
      <c r="L58" s="216">
        <v>0</v>
      </c>
      <c r="M58" s="216">
        <v>0</v>
      </c>
      <c r="N58" s="218">
        <v>3</v>
      </c>
      <c r="O58" s="219">
        <v>0</v>
      </c>
      <c r="P58" s="220">
        <v>57</v>
      </c>
      <c r="Q58" s="218">
        <v>0</v>
      </c>
      <c r="R58" s="218">
        <v>0</v>
      </c>
      <c r="S58" s="218">
        <v>0</v>
      </c>
      <c r="T58" s="218">
        <v>0</v>
      </c>
      <c r="U58" s="218">
        <v>0</v>
      </c>
      <c r="V58" s="218">
        <v>0</v>
      </c>
      <c r="W58" s="218">
        <v>0</v>
      </c>
      <c r="X58" s="218">
        <v>36</v>
      </c>
      <c r="Y58" s="221">
        <v>0</v>
      </c>
      <c r="Z58" s="220">
        <v>72</v>
      </c>
      <c r="AA58" s="222">
        <v>18</v>
      </c>
      <c r="AB58" s="222">
        <v>18</v>
      </c>
      <c r="AC58" s="218">
        <v>25</v>
      </c>
      <c r="AD58" s="263">
        <v>36</v>
      </c>
      <c r="AE58" s="222">
        <v>36</v>
      </c>
      <c r="AF58" s="267">
        <v>0</v>
      </c>
      <c r="AG58" s="220">
        <v>518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s="36" customFormat="1" ht="15" customHeight="1">
      <c r="A59" s="185"/>
      <c r="B59" s="66" t="s">
        <v>102</v>
      </c>
      <c r="C59" s="216"/>
      <c r="D59" s="217">
        <v>828</v>
      </c>
      <c r="E59" s="216">
        <v>0</v>
      </c>
      <c r="F59" s="217">
        <v>828</v>
      </c>
      <c r="G59" s="216">
        <v>0</v>
      </c>
      <c r="H59" s="216">
        <v>828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6">
        <v>0</v>
      </c>
      <c r="O59" s="219">
        <v>0</v>
      </c>
      <c r="P59" s="220">
        <v>0</v>
      </c>
      <c r="Q59" s="216">
        <v>0</v>
      </c>
      <c r="R59" s="216">
        <v>0</v>
      </c>
      <c r="S59" s="216">
        <v>0</v>
      </c>
      <c r="T59" s="216">
        <v>0</v>
      </c>
      <c r="U59" s="216">
        <v>0</v>
      </c>
      <c r="V59" s="216">
        <v>0</v>
      </c>
      <c r="W59" s="216">
        <v>0</v>
      </c>
      <c r="X59" s="216">
        <v>0</v>
      </c>
      <c r="Y59" s="223">
        <v>36</v>
      </c>
      <c r="Z59" s="220">
        <v>180</v>
      </c>
      <c r="AA59" s="222">
        <v>0</v>
      </c>
      <c r="AB59" s="222">
        <v>0</v>
      </c>
      <c r="AC59" s="216">
        <v>0</v>
      </c>
      <c r="AD59" s="264">
        <v>0</v>
      </c>
      <c r="AE59" s="268">
        <v>0</v>
      </c>
      <c r="AF59" s="269">
        <v>36</v>
      </c>
      <c r="AG59" s="220">
        <v>648</v>
      </c>
    </row>
    <row r="60" spans="1:75" s="28" customFormat="1" ht="15" customHeight="1">
      <c r="A60" s="186"/>
      <c r="B60" s="66" t="s">
        <v>103</v>
      </c>
      <c r="C60" s="216"/>
      <c r="D60" s="217">
        <v>3</v>
      </c>
      <c r="E60" s="216">
        <v>0</v>
      </c>
      <c r="F60" s="217">
        <v>3</v>
      </c>
      <c r="G60" s="216">
        <v>3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/>
      <c r="N60" s="216">
        <v>0</v>
      </c>
      <c r="O60" s="219">
        <v>0</v>
      </c>
      <c r="P60" s="220">
        <v>0</v>
      </c>
      <c r="Q60" s="216">
        <v>0</v>
      </c>
      <c r="R60" s="216">
        <v>0</v>
      </c>
      <c r="S60" s="216">
        <v>0</v>
      </c>
      <c r="T60" s="216">
        <v>0</v>
      </c>
      <c r="U60" s="216">
        <v>0</v>
      </c>
      <c r="V60" s="216">
        <v>0</v>
      </c>
      <c r="W60" s="216">
        <v>0</v>
      </c>
      <c r="X60" s="216">
        <v>0</v>
      </c>
      <c r="Y60" s="223">
        <v>0</v>
      </c>
      <c r="Z60" s="220">
        <v>3</v>
      </c>
      <c r="AA60" s="222"/>
      <c r="AB60" s="222"/>
      <c r="AC60" s="216"/>
      <c r="AD60" s="264"/>
      <c r="AE60" s="268"/>
      <c r="AF60" s="269"/>
      <c r="AG60" s="220"/>
    </row>
    <row r="61" spans="1:75" s="36" customFormat="1" ht="15" customHeight="1">
      <c r="A61" s="185"/>
      <c r="B61" s="66" t="s">
        <v>105</v>
      </c>
      <c r="C61" s="216"/>
      <c r="D61" s="217">
        <v>26</v>
      </c>
      <c r="E61" s="216">
        <v>0</v>
      </c>
      <c r="F61" s="217">
        <v>26</v>
      </c>
      <c r="G61" s="216">
        <v>26</v>
      </c>
      <c r="H61" s="216">
        <v>0</v>
      </c>
      <c r="I61" s="216"/>
      <c r="J61" s="216"/>
      <c r="K61" s="216"/>
      <c r="L61" s="216"/>
      <c r="M61" s="216"/>
      <c r="N61" s="216"/>
      <c r="O61" s="219"/>
      <c r="P61" s="220">
        <v>11</v>
      </c>
      <c r="Q61" s="216">
        <v>0</v>
      </c>
      <c r="R61" s="216">
        <v>9</v>
      </c>
      <c r="S61" s="216">
        <v>0</v>
      </c>
      <c r="T61" s="216">
        <v>0</v>
      </c>
      <c r="U61" s="216">
        <v>0</v>
      </c>
      <c r="V61" s="216">
        <v>0</v>
      </c>
      <c r="W61" s="216">
        <v>0</v>
      </c>
      <c r="X61" s="216">
        <v>0</v>
      </c>
      <c r="Y61" s="223">
        <v>0</v>
      </c>
      <c r="Z61" s="220">
        <v>11</v>
      </c>
      <c r="AA61" s="222">
        <v>0</v>
      </c>
      <c r="AB61" s="222">
        <v>0</v>
      </c>
      <c r="AC61" s="216">
        <v>0</v>
      </c>
      <c r="AD61" s="264">
        <v>0</v>
      </c>
      <c r="AE61" s="268"/>
      <c r="AF61" s="269">
        <v>0</v>
      </c>
      <c r="AG61" s="220">
        <v>4</v>
      </c>
    </row>
    <row r="62" spans="1:75" s="36" customFormat="1" ht="15" customHeight="1">
      <c r="A62" s="185"/>
      <c r="B62" s="66" t="s">
        <v>154</v>
      </c>
      <c r="C62" s="216"/>
      <c r="D62" s="217">
        <v>9</v>
      </c>
      <c r="E62" s="216">
        <v>0</v>
      </c>
      <c r="F62" s="217">
        <v>9</v>
      </c>
      <c r="G62" s="216">
        <v>9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6">
        <v>0</v>
      </c>
      <c r="O62" s="219">
        <v>0</v>
      </c>
      <c r="P62" s="220">
        <v>8</v>
      </c>
      <c r="Q62" s="216">
        <v>0</v>
      </c>
      <c r="R62" s="216">
        <v>0</v>
      </c>
      <c r="S62" s="216">
        <v>0</v>
      </c>
      <c r="T62" s="216">
        <v>0</v>
      </c>
      <c r="U62" s="216">
        <v>0</v>
      </c>
      <c r="V62" s="216">
        <v>0</v>
      </c>
      <c r="W62" s="216">
        <v>0</v>
      </c>
      <c r="X62" s="216">
        <v>0</v>
      </c>
      <c r="Y62" s="223">
        <v>0</v>
      </c>
      <c r="Z62" s="220">
        <v>1</v>
      </c>
      <c r="AA62" s="222">
        <v>0</v>
      </c>
      <c r="AB62" s="222">
        <v>0</v>
      </c>
      <c r="AC62" s="216">
        <v>0</v>
      </c>
      <c r="AD62" s="264">
        <v>0</v>
      </c>
      <c r="AE62" s="268">
        <v>0</v>
      </c>
      <c r="AF62" s="269">
        <v>0</v>
      </c>
      <c r="AG62" s="220">
        <v>0</v>
      </c>
    </row>
    <row r="63" spans="1:75" s="36" customFormat="1" ht="15" customHeight="1">
      <c r="A63" s="185"/>
      <c r="B63" s="66" t="s">
        <v>104</v>
      </c>
      <c r="C63" s="216"/>
      <c r="D63" s="217">
        <v>0</v>
      </c>
      <c r="E63" s="216">
        <v>0</v>
      </c>
      <c r="F63" s="217">
        <v>2</v>
      </c>
      <c r="G63" s="216">
        <v>2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9">
        <v>0</v>
      </c>
      <c r="P63" s="220">
        <v>0</v>
      </c>
      <c r="Q63" s="216">
        <v>0</v>
      </c>
      <c r="R63" s="216">
        <v>0</v>
      </c>
      <c r="S63" s="216">
        <v>0</v>
      </c>
      <c r="T63" s="216">
        <v>0</v>
      </c>
      <c r="U63" s="216">
        <v>0</v>
      </c>
      <c r="V63" s="216">
        <v>0</v>
      </c>
      <c r="W63" s="216">
        <v>0</v>
      </c>
      <c r="X63" s="216">
        <v>0</v>
      </c>
      <c r="Y63" s="223">
        <v>0</v>
      </c>
      <c r="Z63" s="220">
        <v>0</v>
      </c>
      <c r="AA63" s="222">
        <v>0</v>
      </c>
      <c r="AB63" s="222">
        <v>0</v>
      </c>
      <c r="AC63" s="216">
        <v>0</v>
      </c>
      <c r="AD63" s="264">
        <v>0</v>
      </c>
      <c r="AE63" s="268">
        <v>0</v>
      </c>
      <c r="AF63" s="269">
        <v>0</v>
      </c>
      <c r="AG63" s="220">
        <v>2</v>
      </c>
    </row>
    <row r="64" spans="1:75" ht="16.5" customHeight="1">
      <c r="O64" s="7"/>
    </row>
    <row r="65" spans="15:15" ht="16.5" customHeight="1">
      <c r="O65" s="8"/>
    </row>
    <row r="66" spans="15:15" ht="16.5" customHeight="1">
      <c r="O66" s="8"/>
    </row>
    <row r="67" spans="15:15" ht="16.5" customHeight="1">
      <c r="O67" s="8"/>
    </row>
    <row r="68" spans="15:15" ht="16.5" customHeight="1">
      <c r="O68" s="8"/>
    </row>
    <row r="69" spans="15:15" ht="16.5" customHeight="1">
      <c r="O69" s="8"/>
    </row>
    <row r="70" spans="15:15" ht="16.5" customHeight="1">
      <c r="O70" s="8"/>
    </row>
    <row r="71" spans="15:15" ht="16.5" customHeight="1">
      <c r="O71" s="8"/>
    </row>
    <row r="72" spans="15:15" ht="16.5" customHeight="1">
      <c r="O72" s="8"/>
    </row>
    <row r="73" spans="15:15" ht="16.5" customHeight="1">
      <c r="O73" s="8"/>
    </row>
    <row r="74" spans="15:15" ht="16.5" customHeight="1">
      <c r="O74" s="8"/>
    </row>
    <row r="75" spans="15:15" ht="16.5" customHeight="1">
      <c r="O75" s="8"/>
    </row>
    <row r="76" spans="15:15" ht="16.5" customHeight="1">
      <c r="O76" s="8"/>
    </row>
    <row r="77" spans="15:15" ht="16.5" customHeight="1">
      <c r="O77" s="8"/>
    </row>
    <row r="78" spans="15:15" ht="16.5" customHeight="1">
      <c r="O78" s="8"/>
    </row>
  </sheetData>
  <mergeCells count="21">
    <mergeCell ref="A2:A5"/>
    <mergeCell ref="B2:B5"/>
    <mergeCell ref="C2:C5"/>
    <mergeCell ref="D2:H2"/>
    <mergeCell ref="D3:D5"/>
    <mergeCell ref="E3:E5"/>
    <mergeCell ref="F3:H3"/>
    <mergeCell ref="G4:H4"/>
    <mergeCell ref="I3:O3"/>
    <mergeCell ref="P3:P4"/>
    <mergeCell ref="I2:AG2"/>
    <mergeCell ref="AA3:AF3"/>
    <mergeCell ref="AE4:AF4"/>
    <mergeCell ref="AG3:AG4"/>
    <mergeCell ref="Q3:Y3"/>
    <mergeCell ref="Z3:Z4"/>
    <mergeCell ref="I4:K4"/>
    <mergeCell ref="L4:O4"/>
    <mergeCell ref="Q4:T4"/>
    <mergeCell ref="U4:Y4"/>
    <mergeCell ref="AA4:AD4"/>
  </mergeCells>
  <pageMargins left="0.11811023622047245" right="0.11811023622047245" top="0.15748031496062992" bottom="0.15748031496062992" header="0" footer="0"/>
  <pageSetup paperSize="9" orientation="landscape" r:id="rId1"/>
  <rowBreaks count="2" manualBreakCount="2">
    <brk id="29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АВТОМЕХАНИК</vt:lpstr>
      <vt:lpstr>МАШИНИСТ ДСР</vt:lpstr>
      <vt:lpstr>МАШИНИСТ КРАНА</vt:lpstr>
      <vt:lpstr>МАСТЕР СС</vt:lpstr>
      <vt:lpstr>СВАРЩИК</vt:lpstr>
      <vt:lpstr>ТОКАРЬ</vt:lpstr>
      <vt:lpstr>АВТОМЕХАНИК!Заголовки_для_печати</vt:lpstr>
      <vt:lpstr>'МАСТЕР СС'!Заголовки_для_печати</vt:lpstr>
      <vt:lpstr>'МАШИНИСТ ДСР'!Заголовки_для_печати</vt:lpstr>
      <vt:lpstr>'МАШИНИСТ КРАНА'!Заголовки_для_печати</vt:lpstr>
      <vt:lpstr>СВАРЩИК!Заголовки_для_печати</vt:lpstr>
      <vt:lpstr>ТОКАРЬ!Заголовки_для_печати</vt:lpstr>
      <vt:lpstr>АВТОМЕХАНИК!Область_печати</vt:lpstr>
      <vt:lpstr>'МАСТЕР СС'!Область_печати</vt:lpstr>
      <vt:lpstr>'МАШИНИСТ ДСР'!Область_печати</vt:lpstr>
      <vt:lpstr>'МАШИНИСТ КРАНА'!Область_печати</vt:lpstr>
      <vt:lpstr>СВАРЩИК!Область_печати</vt:lpstr>
      <vt:lpstr>ТОКАРЬ!Область_печати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2015-06-02T05:16:32Z</cp:lastPrinted>
  <dcterms:created xsi:type="dcterms:W3CDTF">2015-02-25T23:09:51Z</dcterms:created>
  <dcterms:modified xsi:type="dcterms:W3CDTF">2015-06-02T05:49:48Z</dcterms:modified>
</cp:coreProperties>
</file>