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8365" windowHeight="12720" tabRatio="674" activeTab="1"/>
  </bookViews>
  <sheets>
    <sheet name="МАСТЕР СС" sheetId="9" r:id="rId1"/>
    <sheet name="МАСТЕР СС (сжатый)" sheetId="10" r:id="rId2"/>
  </sheets>
  <definedNames>
    <definedName name="_xlnm.Print_Titles" localSheetId="0">'МАСТЕР СС'!$2:$6</definedName>
    <definedName name="_xlnm.Print_Area" localSheetId="0">'МАСТЕР СС'!$A$1:$AH$73</definedName>
    <definedName name="_xlnm.Print_Area" localSheetId="1">'МАСТЕР СС (сжатый)'!$A$1:$AL$76</definedName>
  </definedNames>
  <calcPr calcId="125725"/>
</workbook>
</file>

<file path=xl/calcChain.xml><?xml version="1.0" encoding="utf-8"?>
<calcChain xmlns="http://schemas.openxmlformats.org/spreadsheetml/2006/main">
  <c r="D8" i="10"/>
  <c r="D7" s="1"/>
  <c r="E7"/>
  <c r="E8"/>
  <c r="G8"/>
  <c r="H9"/>
  <c r="G9"/>
  <c r="F9"/>
  <c r="E9"/>
  <c r="D9"/>
  <c r="Z9" l="1"/>
  <c r="Z25"/>
  <c r="Z8" s="1"/>
  <c r="H25"/>
  <c r="H8" s="1"/>
  <c r="H7" s="1"/>
  <c r="G25"/>
  <c r="F25"/>
  <c r="F8" s="1"/>
  <c r="E25"/>
  <c r="D25"/>
  <c r="Z46"/>
  <c r="Z42"/>
  <c r="Z41" s="1"/>
  <c r="AH50"/>
  <c r="AH46"/>
  <c r="AH42"/>
  <c r="H42"/>
  <c r="F42"/>
  <c r="H46"/>
  <c r="F46"/>
  <c r="H50"/>
  <c r="AH65"/>
  <c r="F65"/>
  <c r="H67" i="9"/>
  <c r="F67"/>
  <c r="F67" i="10"/>
  <c r="F68"/>
  <c r="Z46" i="9"/>
  <c r="H50"/>
  <c r="F48"/>
  <c r="F66" i="10"/>
  <c r="D66" s="1"/>
  <c r="Z65"/>
  <c r="P65"/>
  <c r="G65"/>
  <c r="D65"/>
  <c r="F53"/>
  <c r="F52"/>
  <c r="F50" s="1"/>
  <c r="D51"/>
  <c r="D50" s="1"/>
  <c r="Z50"/>
  <c r="P50"/>
  <c r="E50"/>
  <c r="F47"/>
  <c r="D47" s="1"/>
  <c r="D46" s="1"/>
  <c r="P46"/>
  <c r="G46"/>
  <c r="E46"/>
  <c r="E41" s="1"/>
  <c r="F44"/>
  <c r="F43"/>
  <c r="D43" s="1"/>
  <c r="D42" s="1"/>
  <c r="G42"/>
  <c r="G41" s="1"/>
  <c r="P41"/>
  <c r="D33"/>
  <c r="D31" s="1"/>
  <c r="AH31"/>
  <c r="AH30" s="1"/>
  <c r="P31"/>
  <c r="H31"/>
  <c r="G31"/>
  <c r="G30" s="1"/>
  <c r="G7" s="1"/>
  <c r="F31"/>
  <c r="E31"/>
  <c r="Z30"/>
  <c r="P30"/>
  <c r="P7" s="1"/>
  <c r="H30"/>
  <c r="F30"/>
  <c r="E30"/>
  <c r="F7"/>
  <c r="D66" i="9"/>
  <c r="F66"/>
  <c r="D65"/>
  <c r="P65"/>
  <c r="Z65"/>
  <c r="AH65"/>
  <c r="F44"/>
  <c r="G42"/>
  <c r="H42"/>
  <c r="F43"/>
  <c r="F42" s="1"/>
  <c r="E46"/>
  <c r="G46"/>
  <c r="H46"/>
  <c r="Z7" i="10" l="1"/>
  <c r="AH41"/>
  <c r="H41"/>
  <c r="D40"/>
  <c r="D30" s="1"/>
  <c r="D41"/>
  <c r="F41"/>
  <c r="G65" i="9"/>
  <c r="F65"/>
  <c r="F53"/>
  <c r="F50" s="1"/>
  <c r="D51"/>
  <c r="D50" s="1"/>
  <c r="AH50"/>
  <c r="AH41" s="1"/>
  <c r="Z50"/>
  <c r="P50"/>
  <c r="H41"/>
  <c r="E50"/>
  <c r="E41" s="1"/>
  <c r="F47"/>
  <c r="D47" s="1"/>
  <c r="D46" s="1"/>
  <c r="P46"/>
  <c r="F46"/>
  <c r="D43"/>
  <c r="D42" s="1"/>
  <c r="Z41"/>
  <c r="P41"/>
  <c r="G41"/>
  <c r="D33"/>
  <c r="AH31"/>
  <c r="AH30" s="1"/>
  <c r="P31"/>
  <c r="H31"/>
  <c r="H30" s="1"/>
  <c r="H7" s="1"/>
  <c r="G31"/>
  <c r="F31"/>
  <c r="F30" s="1"/>
  <c r="F7" s="1"/>
  <c r="E31"/>
  <c r="E30" s="1"/>
  <c r="D31"/>
  <c r="D30" s="1"/>
  <c r="D7" s="1"/>
  <c r="Z30"/>
  <c r="Z7" s="1"/>
  <c r="P30"/>
  <c r="P7" s="1"/>
  <c r="G30"/>
  <c r="G7"/>
  <c r="E7"/>
  <c r="F41" l="1"/>
  <c r="D41"/>
</calcChain>
</file>

<file path=xl/sharedStrings.xml><?xml version="1.0" encoding="utf-8"?>
<sst xmlns="http://schemas.openxmlformats.org/spreadsheetml/2006/main" count="395" uniqueCount="165">
  <si>
    <t>Наименование циклов, дисциплин, профессиональных модулей, МДК, практик</t>
  </si>
  <si>
    <t>Формы прмежуточной аттестации</t>
  </si>
  <si>
    <t>Учебная нагрузка обучающихся (час.)</t>
  </si>
  <si>
    <t>Распределение обязательной нагрузки по курсам и полугодиям (час. в полугодие)</t>
  </si>
  <si>
    <t xml:space="preserve">максимальная </t>
  </si>
  <si>
    <t>Самостоятельная работа</t>
  </si>
  <si>
    <t>Обязательная аудиторная</t>
  </si>
  <si>
    <t>1 курс</t>
  </si>
  <si>
    <t>всего за 1 курс</t>
  </si>
  <si>
    <t>2 курс</t>
  </si>
  <si>
    <t>всего за 2 курс</t>
  </si>
  <si>
    <t>3 курс</t>
  </si>
  <si>
    <t>всего за 3 курс</t>
  </si>
  <si>
    <t>всего занятий</t>
  </si>
  <si>
    <t>в т.ч.</t>
  </si>
  <si>
    <t>1 п/г</t>
  </si>
  <si>
    <t>2 п/г</t>
  </si>
  <si>
    <t>3 п/г</t>
  </si>
  <si>
    <t>4 п/г</t>
  </si>
  <si>
    <t>5 п/г</t>
  </si>
  <si>
    <t>Лекций, уроков</t>
  </si>
  <si>
    <t>лаб. и практ. занятий</t>
  </si>
  <si>
    <t>2 нед.</t>
  </si>
  <si>
    <t>6 нед</t>
  </si>
  <si>
    <t>9 нед</t>
  </si>
  <si>
    <t>4 нед.</t>
  </si>
  <si>
    <t>3 нед.</t>
  </si>
  <si>
    <t>6 нед.</t>
  </si>
  <si>
    <t>9 нед.</t>
  </si>
  <si>
    <t>5 нед.</t>
  </si>
  <si>
    <t>1 нед.</t>
  </si>
  <si>
    <t>Обязательное обучение</t>
  </si>
  <si>
    <t>ОДБ.00</t>
  </si>
  <si>
    <t>Базовые дисциплины</t>
  </si>
  <si>
    <t xml:space="preserve">ОУД.01 </t>
  </si>
  <si>
    <t>Русский язык</t>
  </si>
  <si>
    <t>икр, Э</t>
  </si>
  <si>
    <t>ОУД.02</t>
  </si>
  <si>
    <t>д/з</t>
  </si>
  <si>
    <t>ОУД.03</t>
  </si>
  <si>
    <t>Иностранный язык</t>
  </si>
  <si>
    <t>икр</t>
  </si>
  <si>
    <t>ОУД.04</t>
  </si>
  <si>
    <t>История</t>
  </si>
  <si>
    <t>ОУД.05</t>
  </si>
  <si>
    <t>Обществознание ( включая экономику и право )</t>
  </si>
  <si>
    <t>ОУД.06</t>
  </si>
  <si>
    <t>Химия</t>
  </si>
  <si>
    <t>ОУД.07</t>
  </si>
  <si>
    <t>Биология</t>
  </si>
  <si>
    <t>ОУД.08</t>
  </si>
  <si>
    <t>Физическая культура</t>
  </si>
  <si>
    <t>ОУД.09</t>
  </si>
  <si>
    <t>ОБЖ</t>
  </si>
  <si>
    <t>41*</t>
  </si>
  <si>
    <t>ОУД.10</t>
  </si>
  <si>
    <t>География</t>
  </si>
  <si>
    <t>ОДП.00</t>
  </si>
  <si>
    <t>Профильные дисциплины</t>
  </si>
  <si>
    <t>ОУД.12</t>
  </si>
  <si>
    <t>Математика</t>
  </si>
  <si>
    <t>д/з, Э</t>
  </si>
  <si>
    <t>ОУД.13</t>
  </si>
  <si>
    <t>Физика</t>
  </si>
  <si>
    <t>87*</t>
  </si>
  <si>
    <t>ОУД.14</t>
  </si>
  <si>
    <t>Информатика и ИКТ</t>
  </si>
  <si>
    <t>ОУД.В.00</t>
  </si>
  <si>
    <t>Дисциплины по выбору</t>
  </si>
  <si>
    <t>ОУД.В.01</t>
  </si>
  <si>
    <t>Основы черчения</t>
  </si>
  <si>
    <t>ОУД.В.02</t>
  </si>
  <si>
    <t>Введение в профессию</t>
  </si>
  <si>
    <t>ОУД.В.03</t>
  </si>
  <si>
    <t>Поведение на рынке труда</t>
  </si>
  <si>
    <t>ОУД.В.04</t>
  </si>
  <si>
    <t>ОБЖ (сборы)</t>
  </si>
  <si>
    <t>35***</t>
  </si>
  <si>
    <t>ОУД.В.05</t>
  </si>
  <si>
    <t>Индивидуальный проект</t>
  </si>
  <si>
    <t>Профессиональная подготовка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</si>
  <si>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</si>
  <si>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</si>
  <si>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</si>
  <si>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</si>
  <si>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</si>
  <si>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</si>
  <si>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</si>
  <si>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ФК</t>
  </si>
  <si>
    <t>П.00</t>
  </si>
  <si>
    <t>Профессиональный цикл</t>
  </si>
  <si>
    <t>Итого (обязательное обучение)</t>
  </si>
  <si>
    <t>Промежуточная аттестация  (ООП)</t>
  </si>
  <si>
    <t>1 нед</t>
  </si>
  <si>
    <t>Промежуточная аттестация (ПП)</t>
  </si>
  <si>
    <t>Государственная итоговая аттестация</t>
  </si>
  <si>
    <t>Консультации</t>
  </si>
  <si>
    <t>Фак предметы</t>
  </si>
  <si>
    <t>Всего</t>
  </si>
  <si>
    <t>Дисциплин и МДК</t>
  </si>
  <si>
    <t>Учебная практика</t>
  </si>
  <si>
    <t>Производственная практика</t>
  </si>
  <si>
    <t>Экзамены</t>
  </si>
  <si>
    <t xml:space="preserve">Комплексный экзамен </t>
  </si>
  <si>
    <t>Дифференцированные зачёты</t>
  </si>
  <si>
    <r>
      <t>Литература (в</t>
    </r>
    <r>
      <rPr>
        <i/>
        <sz val="10"/>
        <rFont val="Times New Roman"/>
        <family val="1"/>
        <charset val="204"/>
      </rPr>
      <t>кл. Литературу ЕАО)</t>
    </r>
  </si>
  <si>
    <t>Безопасность жизнедеятельности</t>
  </si>
  <si>
    <t>2 нед</t>
  </si>
  <si>
    <t>Профессиональные модули</t>
  </si>
  <si>
    <t>МДК 03.01</t>
  </si>
  <si>
    <t xml:space="preserve">Учись учиться </t>
  </si>
  <si>
    <t>Русский язык и культура речи</t>
  </si>
  <si>
    <t>Электротехника</t>
  </si>
  <si>
    <t>Охрана труда</t>
  </si>
  <si>
    <t>Основы  предпринимательского дела</t>
  </si>
  <si>
    <t>Э/К</t>
  </si>
  <si>
    <t xml:space="preserve">Индекс </t>
  </si>
  <si>
    <t>икр, д/з</t>
  </si>
  <si>
    <t>д/з, д/з</t>
  </si>
  <si>
    <t>д/з,д/з</t>
  </si>
  <si>
    <t>з</t>
  </si>
  <si>
    <t>Итоговая контрольная работа (икр)</t>
  </si>
  <si>
    <t>икр,д/з</t>
  </si>
  <si>
    <t>ОП.06</t>
  </si>
  <si>
    <t xml:space="preserve">Материаловедение </t>
  </si>
  <si>
    <t>УП.02.01</t>
  </si>
  <si>
    <t>Строительное черчение</t>
  </si>
  <si>
    <t>Экономика организации</t>
  </si>
  <si>
    <t>Основы строительного производства</t>
  </si>
  <si>
    <t>ОП.07</t>
  </si>
  <si>
    <t>ПМ.02</t>
  </si>
  <si>
    <t>Выполнение штукатурных работ</t>
  </si>
  <si>
    <t>МДК.02.01</t>
  </si>
  <si>
    <t>Оштукатуривание повехностей</t>
  </si>
  <si>
    <t>ПП.ПМ.02</t>
  </si>
  <si>
    <t>ПМ 03.</t>
  </si>
  <si>
    <t>Выполнение столярно-плотничных работ</t>
  </si>
  <si>
    <t>Столярно-плотничные работы на строитльных объектах</t>
  </si>
  <si>
    <t>УП.ПМ.03</t>
  </si>
  <si>
    <t>ПП.ПМ.03</t>
  </si>
  <si>
    <t>ПМ 04</t>
  </si>
  <si>
    <t>Устройство покрытий полов и облицовка стен</t>
  </si>
  <si>
    <t>МДК 04.01</t>
  </si>
  <si>
    <t>Покрытие полов и облицовка стен</t>
  </si>
  <si>
    <t>УП. ПМ.04</t>
  </si>
  <si>
    <t>ПП. ПМ.04</t>
  </si>
  <si>
    <t>Монтаж каркасно-облицовочных конструкций</t>
  </si>
  <si>
    <t>по профессии 08.01.06 "Мастер сухого строительства"</t>
  </si>
  <si>
    <t>3 нед</t>
  </si>
  <si>
    <t>2.1 План учебного процесса (основная профессиональная программа ППКРС)</t>
  </si>
  <si>
    <t>6 п/г</t>
  </si>
  <si>
    <t>з,д/з</t>
  </si>
  <si>
    <t>з,з,д/з</t>
  </si>
  <si>
    <t>Зачет</t>
  </si>
  <si>
    <t>з,з</t>
  </si>
  <si>
    <r>
      <t>Литература (в</t>
    </r>
    <r>
      <rPr>
        <i/>
        <sz val="8"/>
        <rFont val="Times New Roman"/>
        <family val="1"/>
        <charset val="204"/>
      </rPr>
      <t>кл. Литературу ЕАО)</t>
    </r>
  </si>
  <si>
    <t>16 нед.</t>
  </si>
  <si>
    <t>3нед</t>
  </si>
  <si>
    <t>4нед.</t>
  </si>
  <si>
    <t>15 нед</t>
  </si>
  <si>
    <t>5 нед</t>
  </si>
  <si>
    <t>ОУД.11</t>
  </si>
  <si>
    <t>Астрономия</t>
  </si>
  <si>
    <t>ОБЖ (вкл. сборы)</t>
  </si>
  <si>
    <t>Общеобразовательная подготовка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</si>
</sst>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0">
    <xf numFmtId="0" fontId="0" fillId="0" borderId="0" xfId="0"/>
    <xf numFmtId="0" fontId="7" fillId="0" borderId="1" xfId="1" applyFont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7" fillId="6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4" borderId="9" xfId="1" applyFont="1" applyFill="1" applyBorder="1" applyAlignment="1">
      <alignment horizontal="center" vertical="center" wrapText="1"/>
    </xf>
    <xf numFmtId="0" fontId="15" fillId="6" borderId="9" xfId="1" applyFont="1" applyFill="1" applyBorder="1" applyAlignment="1">
      <alignment horizontal="center" vertical="center" wrapText="1"/>
    </xf>
    <xf numFmtId="0" fontId="15" fillId="5" borderId="9" xfId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7" fillId="8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vertical="top" wrapText="1"/>
    </xf>
    <xf numFmtId="0" fontId="7" fillId="9" borderId="3" xfId="1" applyFont="1" applyFill="1" applyBorder="1" applyAlignment="1">
      <alignment vertical="top" wrapText="1"/>
    </xf>
    <xf numFmtId="0" fontId="6" fillId="0" borderId="3" xfId="1" applyFont="1" applyBorder="1" applyAlignment="1">
      <alignment vertical="top" wrapText="1"/>
    </xf>
    <xf numFmtId="0" fontId="7" fillId="0" borderId="3" xfId="1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7" fillId="4" borderId="3" xfId="1" applyFont="1" applyFill="1" applyBorder="1" applyAlignment="1">
      <alignment vertical="top" wrapText="1"/>
    </xf>
    <xf numFmtId="0" fontId="10" fillId="9" borderId="0" xfId="0" applyFont="1" applyFill="1" applyAlignment="1">
      <alignment vertical="top"/>
    </xf>
    <xf numFmtId="0" fontId="6" fillId="3" borderId="3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6" fillId="0" borderId="1" xfId="1" applyFont="1" applyBorder="1" applyAlignment="1">
      <alignment vertical="top" wrapText="1"/>
    </xf>
    <xf numFmtId="0" fontId="6" fillId="0" borderId="3" xfId="1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9" borderId="0" xfId="0" applyFill="1"/>
    <xf numFmtId="0" fontId="6" fillId="7" borderId="3" xfId="1" applyFont="1" applyFill="1" applyBorder="1" applyAlignment="1">
      <alignment horizontal="left" vertical="top"/>
    </xf>
    <xf numFmtId="0" fontId="7" fillId="9" borderId="3" xfId="1" applyFont="1" applyFill="1" applyBorder="1" applyAlignment="1">
      <alignment horizontal="left" vertical="top"/>
    </xf>
    <xf numFmtId="0" fontId="0" fillId="9" borderId="0" xfId="0" applyFill="1" applyAlignment="1">
      <alignment vertical="top"/>
    </xf>
    <xf numFmtId="0" fontId="7" fillId="7" borderId="3" xfId="1" applyFont="1" applyFill="1" applyBorder="1" applyAlignment="1">
      <alignment horizontal="left" vertical="top"/>
    </xf>
    <xf numFmtId="0" fontId="7" fillId="9" borderId="3" xfId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7" fillId="3" borderId="1" xfId="1" applyFont="1" applyFill="1" applyBorder="1" applyAlignment="1">
      <alignment horizontal="left"/>
    </xf>
    <xf numFmtId="0" fontId="0" fillId="3" borderId="0" xfId="0" applyFill="1"/>
    <xf numFmtId="0" fontId="18" fillId="0" borderId="1" xfId="0" applyFont="1" applyBorder="1" applyAlignment="1">
      <alignment horizontal="left" vertical="top" textRotation="90" wrapText="1"/>
    </xf>
    <xf numFmtId="0" fontId="18" fillId="0" borderId="1" xfId="0" applyFont="1" applyBorder="1" applyAlignment="1">
      <alignment horizontal="left" vertical="top"/>
    </xf>
    <xf numFmtId="0" fontId="0" fillId="0" borderId="0" xfId="0" applyFill="1" applyAlignment="1">
      <alignment vertical="top"/>
    </xf>
    <xf numFmtId="0" fontId="18" fillId="0" borderId="1" xfId="0" applyFont="1" applyBorder="1" applyAlignment="1">
      <alignment horizontal="left"/>
    </xf>
    <xf numFmtId="0" fontId="7" fillId="8" borderId="1" xfId="1" applyFont="1" applyFill="1" applyBorder="1" applyAlignment="1">
      <alignment horizontal="left" vertical="center"/>
    </xf>
    <xf numFmtId="0" fontId="7" fillId="7" borderId="1" xfId="1" applyFont="1" applyFill="1" applyBorder="1" applyAlignment="1">
      <alignment horizontal="left" vertical="center"/>
    </xf>
    <xf numFmtId="0" fontId="7" fillId="7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/>
    <xf numFmtId="0" fontId="6" fillId="0" borderId="1" xfId="1" applyFont="1" applyBorder="1" applyAlignment="1">
      <alignment horizontal="left" vertical="top"/>
    </xf>
    <xf numFmtId="0" fontId="7" fillId="9" borderId="1" xfId="1" applyFont="1" applyFill="1" applyBorder="1" applyAlignment="1">
      <alignment horizontal="left"/>
    </xf>
    <xf numFmtId="0" fontId="7" fillId="3" borderId="1" xfId="1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0" fillId="10" borderId="0" xfId="0" applyFill="1"/>
    <xf numFmtId="0" fontId="0" fillId="11" borderId="0" xfId="0" applyFill="1"/>
    <xf numFmtId="0" fontId="3" fillId="2" borderId="0" xfId="0" applyFont="1" applyFill="1"/>
    <xf numFmtId="0" fontId="3" fillId="9" borderId="0" xfId="0" applyFont="1" applyFill="1"/>
    <xf numFmtId="0" fontId="3" fillId="11" borderId="0" xfId="0" applyFont="1" applyFill="1" applyAlignment="1">
      <alignment vertical="top"/>
    </xf>
    <xf numFmtId="0" fontId="3" fillId="9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11" borderId="0" xfId="0" applyFill="1" applyAlignment="1">
      <alignment vertical="top"/>
    </xf>
    <xf numFmtId="0" fontId="3" fillId="10" borderId="0" xfId="0" applyFont="1" applyFill="1" applyAlignment="1">
      <alignment vertical="top"/>
    </xf>
    <xf numFmtId="0" fontId="3" fillId="3" borderId="0" xfId="0" applyFont="1" applyFill="1"/>
    <xf numFmtId="0" fontId="3" fillId="8" borderId="0" xfId="0" applyFont="1" applyFill="1"/>
    <xf numFmtId="0" fontId="0" fillId="8" borderId="0" xfId="0" applyFill="1"/>
    <xf numFmtId="0" fontId="4" fillId="0" borderId="3" xfId="0" applyFont="1" applyBorder="1" applyAlignment="1">
      <alignment vertical="center" wrapText="1"/>
    </xf>
    <xf numFmtId="0" fontId="7" fillId="3" borderId="1" xfId="1" applyFont="1" applyFill="1" applyBorder="1" applyAlignment="1">
      <alignment horizontal="left" vertical="top" wrapText="1" shrinkToFit="1"/>
    </xf>
    <xf numFmtId="0" fontId="6" fillId="0" borderId="1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/>
    </xf>
    <xf numFmtId="0" fontId="7" fillId="8" borderId="3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0" fillId="0" borderId="7" xfId="0" applyFont="1" applyBorder="1" applyAlignment="1"/>
    <xf numFmtId="0" fontId="7" fillId="9" borderId="1" xfId="1" applyFont="1" applyFill="1" applyBorder="1" applyAlignment="1">
      <alignment horizontal="left" vertical="center"/>
    </xf>
    <xf numFmtId="0" fontId="3" fillId="0" borderId="7" xfId="0" applyFont="1" applyBorder="1" applyAlignment="1"/>
    <xf numFmtId="0" fontId="6" fillId="3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17" fillId="4" borderId="1" xfId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9" fillId="0" borderId="7" xfId="0" applyFont="1" applyBorder="1" applyAlignment="1"/>
    <xf numFmtId="0" fontId="20" fillId="0" borderId="7" xfId="0" applyFont="1" applyBorder="1" applyAlignment="1"/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4" borderId="0" xfId="0" applyFont="1" applyFill="1" applyAlignment="1">
      <alignment horizontal="left"/>
    </xf>
    <xf numFmtId="0" fontId="22" fillId="4" borderId="0" xfId="0" applyFont="1" applyFill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8" borderId="1" xfId="1" applyFont="1" applyFill="1" applyBorder="1" applyAlignment="1">
      <alignment horizontal="left" vertical="center"/>
    </xf>
    <xf numFmtId="0" fontId="17" fillId="8" borderId="1" xfId="1" applyFont="1" applyFill="1" applyBorder="1" applyAlignment="1">
      <alignment horizontal="center" vertical="center"/>
    </xf>
    <xf numFmtId="0" fontId="12" fillId="8" borderId="1" xfId="1" applyFont="1" applyFill="1" applyBorder="1" applyAlignment="1">
      <alignment horizontal="center" vertical="center"/>
    </xf>
    <xf numFmtId="0" fontId="17" fillId="7" borderId="1" xfId="1" applyFont="1" applyFill="1" applyBorder="1" applyAlignment="1">
      <alignment horizontal="left" vertical="center"/>
    </xf>
    <xf numFmtId="0" fontId="17" fillId="7" borderId="1" xfId="1" applyFont="1" applyFill="1" applyBorder="1" applyAlignment="1">
      <alignment horizontal="left" vertical="center" wrapText="1"/>
    </xf>
    <xf numFmtId="0" fontId="17" fillId="7" borderId="1" xfId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horizontal="center" vertical="center"/>
    </xf>
    <xf numFmtId="0" fontId="17" fillId="9" borderId="1" xfId="1" applyFont="1" applyFill="1" applyBorder="1" applyAlignment="1">
      <alignment horizontal="left" vertical="center"/>
    </xf>
    <xf numFmtId="0" fontId="17" fillId="9" borderId="1" xfId="1" applyFont="1" applyFill="1" applyBorder="1" applyAlignment="1">
      <alignment horizontal="left"/>
    </xf>
    <xf numFmtId="0" fontId="17" fillId="9" borderId="1" xfId="1" applyFont="1" applyFill="1" applyBorder="1" applyAlignment="1">
      <alignment horizontal="center" vertical="center"/>
    </xf>
    <xf numFmtId="0" fontId="12" fillId="9" borderId="1" xfId="1" applyFont="1" applyFill="1" applyBorder="1" applyAlignment="1">
      <alignment horizontal="center" vertical="center"/>
    </xf>
    <xf numFmtId="0" fontId="21" fillId="9" borderId="0" xfId="0" applyFont="1" applyFill="1"/>
    <xf numFmtId="0" fontId="12" fillId="0" borderId="1" xfId="1" applyFont="1" applyBorder="1" applyAlignment="1">
      <alignment horizontal="left"/>
    </xf>
    <xf numFmtId="0" fontId="12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left" vertical="top"/>
    </xf>
    <xf numFmtId="0" fontId="17" fillId="3" borderId="1" xfId="1" applyFont="1" applyFill="1" applyBorder="1" applyAlignment="1">
      <alignment horizontal="left" vertical="top" wrapText="1" shrinkToFit="1"/>
    </xf>
    <xf numFmtId="0" fontId="12" fillId="3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12" fillId="0" borderId="1" xfId="1" applyFont="1" applyBorder="1" applyAlignment="1">
      <alignment horizontal="left" vertical="top"/>
    </xf>
    <xf numFmtId="0" fontId="12" fillId="0" borderId="1" xfId="1" applyFont="1" applyBorder="1" applyAlignment="1">
      <alignment horizontal="left" vertical="top" wrapText="1"/>
    </xf>
    <xf numFmtId="0" fontId="12" fillId="7" borderId="3" xfId="1" applyFont="1" applyFill="1" applyBorder="1" applyAlignment="1">
      <alignment horizontal="left" vertical="top"/>
    </xf>
    <xf numFmtId="0" fontId="17" fillId="7" borderId="3" xfId="1" applyFont="1" applyFill="1" applyBorder="1" applyAlignment="1">
      <alignment vertical="top" wrapText="1"/>
    </xf>
    <xf numFmtId="0" fontId="17" fillId="9" borderId="3" xfId="1" applyFont="1" applyFill="1" applyBorder="1" applyAlignment="1">
      <alignment horizontal="left" vertical="top"/>
    </xf>
    <xf numFmtId="0" fontId="17" fillId="9" borderId="3" xfId="1" applyFont="1" applyFill="1" applyBorder="1" applyAlignment="1">
      <alignment vertical="top" wrapText="1"/>
    </xf>
    <xf numFmtId="0" fontId="21" fillId="9" borderId="0" xfId="0" applyFont="1" applyFill="1" applyAlignment="1">
      <alignment vertical="top"/>
    </xf>
    <xf numFmtId="0" fontId="12" fillId="0" borderId="3" xfId="1" applyFont="1" applyBorder="1" applyAlignment="1">
      <alignment horizontal="left" vertical="top"/>
    </xf>
    <xf numFmtId="0" fontId="12" fillId="0" borderId="3" xfId="1" applyFont="1" applyBorder="1" applyAlignment="1">
      <alignment vertical="top" wrapText="1"/>
    </xf>
    <xf numFmtId="0" fontId="17" fillId="7" borderId="3" xfId="1" applyFont="1" applyFill="1" applyBorder="1" applyAlignment="1">
      <alignment horizontal="left" vertical="top"/>
    </xf>
    <xf numFmtId="0" fontId="17" fillId="9" borderId="3" xfId="1" applyFont="1" applyFill="1" applyBorder="1" applyAlignment="1">
      <alignment horizontal="left" vertical="top" wrapText="1"/>
    </xf>
    <xf numFmtId="0" fontId="17" fillId="9" borderId="2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left" vertical="top" wrapText="1"/>
    </xf>
    <xf numFmtId="0" fontId="17" fillId="4" borderId="2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vertical="top" wrapText="1"/>
    </xf>
    <xf numFmtId="0" fontId="17" fillId="0" borderId="3" xfId="1" applyFont="1" applyBorder="1" applyAlignment="1">
      <alignment horizontal="left" vertical="top" wrapText="1"/>
    </xf>
    <xf numFmtId="0" fontId="20" fillId="0" borderId="0" xfId="0" applyFont="1" applyAlignment="1">
      <alignment vertical="top"/>
    </xf>
    <xf numFmtId="0" fontId="17" fillId="4" borderId="3" xfId="1" applyFont="1" applyFill="1" applyBorder="1" applyAlignment="1">
      <alignment vertical="top" wrapText="1"/>
    </xf>
    <xf numFmtId="0" fontId="12" fillId="0" borderId="3" xfId="1" applyFont="1" applyFill="1" applyBorder="1" applyAlignment="1">
      <alignment horizontal="left" vertical="top"/>
    </xf>
    <xf numFmtId="0" fontId="20" fillId="9" borderId="0" xfId="0" applyFont="1" applyFill="1" applyAlignment="1">
      <alignment vertical="top"/>
    </xf>
    <xf numFmtId="0" fontId="17" fillId="3" borderId="3" xfId="1" applyFont="1" applyFill="1" applyBorder="1" applyAlignment="1">
      <alignment horizontal="left"/>
    </xf>
    <xf numFmtId="0" fontId="12" fillId="3" borderId="3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8" borderId="3" xfId="1" applyFont="1" applyFill="1" applyBorder="1" applyAlignment="1">
      <alignment horizontal="left" vertical="top" wrapText="1"/>
    </xf>
    <xf numFmtId="0" fontId="19" fillId="10" borderId="0" xfId="0" applyFont="1" applyFill="1" applyAlignment="1">
      <alignment vertical="top"/>
    </xf>
    <xf numFmtId="0" fontId="12" fillId="0" borderId="3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center" wrapText="1"/>
    </xf>
    <xf numFmtId="0" fontId="19" fillId="2" borderId="0" xfId="0" applyFont="1" applyFill="1"/>
    <xf numFmtId="0" fontId="12" fillId="3" borderId="1" xfId="1" applyFont="1" applyFill="1" applyBorder="1" applyAlignment="1">
      <alignment horizontal="left" vertical="center" wrapText="1"/>
    </xf>
    <xf numFmtId="0" fontId="17" fillId="3" borderId="1" xfId="1" applyFont="1" applyFill="1" applyBorder="1" applyAlignment="1">
      <alignment horizontal="left"/>
    </xf>
    <xf numFmtId="0" fontId="19" fillId="3" borderId="0" xfId="0" applyFont="1" applyFill="1"/>
    <xf numFmtId="0" fontId="21" fillId="3" borderId="0" xfId="0" applyFont="1" applyFill="1"/>
    <xf numFmtId="0" fontId="19" fillId="0" borderId="0" xfId="0" applyFont="1"/>
    <xf numFmtId="0" fontId="19" fillId="0" borderId="0" xfId="0" applyFont="1" applyAlignment="1">
      <alignment vertical="top"/>
    </xf>
    <xf numFmtId="0" fontId="23" fillId="8" borderId="1" xfId="0" applyFont="1" applyFill="1" applyBorder="1" applyAlignment="1">
      <alignment horizontal="left"/>
    </xf>
    <xf numFmtId="0" fontId="23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9" fillId="8" borderId="0" xfId="0" applyFont="1" applyFill="1"/>
    <xf numFmtId="0" fontId="21" fillId="8" borderId="0" xfId="0" applyFont="1" applyFill="1"/>
    <xf numFmtId="0" fontId="24" fillId="0" borderId="1" xfId="0" applyFont="1" applyBorder="1" applyAlignment="1">
      <alignment horizontal="left" vertical="top" textRotation="90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/>
    </xf>
    <xf numFmtId="0" fontId="25" fillId="0" borderId="1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6" fillId="5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/>
    </xf>
    <xf numFmtId="0" fontId="17" fillId="12" borderId="1" xfId="1" applyFont="1" applyFill="1" applyBorder="1" applyAlignment="1">
      <alignment horizontal="center" vertical="center"/>
    </xf>
    <xf numFmtId="0" fontId="17" fillId="12" borderId="2" xfId="1" applyFont="1" applyFill="1" applyBorder="1" applyAlignment="1">
      <alignment horizontal="center" vertical="center"/>
    </xf>
    <xf numFmtId="0" fontId="17" fillId="12" borderId="1" xfId="1" applyFont="1" applyFill="1" applyBorder="1" applyAlignment="1">
      <alignment horizontal="center" vertical="center" textRotation="90" wrapText="1"/>
    </xf>
    <xf numFmtId="0" fontId="15" fillId="12" borderId="9" xfId="1" applyFont="1" applyFill="1" applyBorder="1" applyAlignment="1">
      <alignment horizontal="center" vertical="center" wrapText="1"/>
    </xf>
    <xf numFmtId="0" fontId="17" fillId="12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9" fillId="4" borderId="0" xfId="0" applyFont="1" applyFill="1"/>
    <xf numFmtId="0" fontId="21" fillId="4" borderId="0" xfId="0" applyFont="1" applyFill="1"/>
    <xf numFmtId="0" fontId="19" fillId="4" borderId="0" xfId="0" applyFont="1" applyFill="1" applyAlignment="1">
      <alignment vertical="top"/>
    </xf>
    <xf numFmtId="0" fontId="21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17" fillId="13" borderId="1" xfId="1" applyFont="1" applyFill="1" applyBorder="1" applyAlignment="1">
      <alignment horizontal="center" vertical="center" wrapText="1"/>
    </xf>
    <xf numFmtId="0" fontId="15" fillId="13" borderId="9" xfId="1" applyFont="1" applyFill="1" applyBorder="1" applyAlignment="1">
      <alignment horizontal="center" vertical="center" wrapText="1"/>
    </xf>
    <xf numFmtId="0" fontId="17" fillId="13" borderId="1" xfId="1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/>
    </xf>
    <xf numFmtId="0" fontId="12" fillId="13" borderId="1" xfId="1" applyFont="1" applyFill="1" applyBorder="1" applyAlignment="1">
      <alignment horizontal="center" vertical="center" wrapText="1"/>
    </xf>
    <xf numFmtId="0" fontId="17" fillId="13" borderId="2" xfId="1" applyFont="1" applyFill="1" applyBorder="1" applyAlignment="1">
      <alignment horizontal="center" vertical="center"/>
    </xf>
    <xf numFmtId="0" fontId="12" fillId="14" borderId="1" xfId="1" applyFont="1" applyFill="1" applyBorder="1" applyAlignment="1">
      <alignment horizontal="center" vertical="center" wrapText="1"/>
    </xf>
    <xf numFmtId="0" fontId="15" fillId="14" borderId="9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/>
    </xf>
    <xf numFmtId="0" fontId="17" fillId="14" borderId="1" xfId="1" applyFont="1" applyFill="1" applyBorder="1" applyAlignment="1">
      <alignment horizontal="center" vertical="center"/>
    </xf>
    <xf numFmtId="0" fontId="17" fillId="14" borderId="2" xfId="1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center" vertical="center"/>
    </xf>
    <xf numFmtId="0" fontId="23" fillId="1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12" fillId="0" borderId="1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3" xfId="1" applyFont="1" applyFill="1" applyBorder="1" applyAlignment="1">
      <alignment horizontal="center" vertical="top" wrapText="1"/>
    </xf>
    <xf numFmtId="0" fontId="12" fillId="0" borderId="5" xfId="1" applyFont="1" applyFill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2" fillId="12" borderId="6" xfId="1" applyFont="1" applyFill="1" applyBorder="1" applyAlignment="1">
      <alignment horizontal="center" vertical="center" wrapText="1"/>
    </xf>
    <xf numFmtId="0" fontId="12" fillId="12" borderId="2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N86"/>
  <sheetViews>
    <sheetView view="pageBreakPreview" topLeftCell="D1" zoomScale="95" zoomScaleNormal="67" zoomScaleSheetLayoutView="95" workbookViewId="0">
      <pane ySplit="6" topLeftCell="A7" activePane="bottomLeft" state="frozen"/>
      <selection pane="bottomLeft" activeCell="AD21" sqref="AD21"/>
    </sheetView>
  </sheetViews>
  <sheetFormatPr defaultRowHeight="16.5" customHeight="1"/>
  <cols>
    <col min="1" max="1" width="9.85546875" style="8" customWidth="1"/>
    <col min="2" max="2" width="37.85546875" style="6" customWidth="1"/>
    <col min="3" max="3" width="9.140625" style="3"/>
    <col min="4" max="4" width="9.5703125" style="3" customWidth="1"/>
    <col min="5" max="8" width="9.140625" style="3"/>
    <col min="9" max="15" width="4.7109375" style="3" customWidth="1"/>
    <col min="16" max="16" width="9.140625" style="3"/>
    <col min="17" max="24" width="4.7109375" style="3" customWidth="1"/>
    <col min="25" max="26" width="9.140625" style="3"/>
    <col min="27" max="30" width="4.7109375" style="3" customWidth="1"/>
    <col min="31" max="31" width="6.85546875" style="3" customWidth="1"/>
    <col min="32" max="32" width="6.85546875" style="117" customWidth="1"/>
    <col min="33" max="33" width="6.85546875" style="3" customWidth="1"/>
    <col min="34" max="34" width="9" style="3" customWidth="1"/>
    <col min="35" max="16384" width="9.140625" style="3"/>
  </cols>
  <sheetData>
    <row r="1" spans="1:38" customFormat="1" ht="15" customHeight="1">
      <c r="A1" s="86" t="s">
        <v>149</v>
      </c>
      <c r="B1" s="86"/>
      <c r="C1" s="86"/>
      <c r="D1" s="86"/>
      <c r="E1" s="86"/>
      <c r="F1" s="84" t="s">
        <v>147</v>
      </c>
      <c r="G1" s="3"/>
      <c r="I1" s="84"/>
      <c r="J1" s="84"/>
      <c r="K1" s="84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115"/>
      <c r="AG1" s="43"/>
      <c r="AH1" s="43"/>
    </row>
    <row r="2" spans="1:38" ht="16.5" customHeight="1">
      <c r="A2" s="241" t="s">
        <v>116</v>
      </c>
      <c r="B2" s="244" t="s">
        <v>0</v>
      </c>
      <c r="C2" s="247" t="s">
        <v>1</v>
      </c>
      <c r="D2" s="237" t="s">
        <v>2</v>
      </c>
      <c r="E2" s="238"/>
      <c r="F2" s="238"/>
      <c r="G2" s="238"/>
      <c r="H2" s="239"/>
      <c r="I2" s="237" t="s">
        <v>3</v>
      </c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9"/>
    </row>
    <row r="3" spans="1:38" ht="36" customHeight="1">
      <c r="A3" s="242"/>
      <c r="B3" s="245"/>
      <c r="C3" s="248"/>
      <c r="D3" s="250" t="s">
        <v>4</v>
      </c>
      <c r="E3" s="250" t="s">
        <v>5</v>
      </c>
      <c r="F3" s="237" t="s">
        <v>6</v>
      </c>
      <c r="G3" s="238"/>
      <c r="H3" s="239"/>
      <c r="I3" s="237" t="s">
        <v>7</v>
      </c>
      <c r="J3" s="238"/>
      <c r="K3" s="238"/>
      <c r="L3" s="238"/>
      <c r="M3" s="238"/>
      <c r="N3" s="238"/>
      <c r="O3" s="239"/>
      <c r="P3" s="253" t="s">
        <v>8</v>
      </c>
      <c r="Q3" s="237" t="s">
        <v>9</v>
      </c>
      <c r="R3" s="238"/>
      <c r="S3" s="238"/>
      <c r="T3" s="238"/>
      <c r="U3" s="238"/>
      <c r="V3" s="238"/>
      <c r="W3" s="238"/>
      <c r="X3" s="238"/>
      <c r="Y3" s="239"/>
      <c r="Z3" s="253" t="s">
        <v>10</v>
      </c>
      <c r="AA3" s="237" t="s">
        <v>11</v>
      </c>
      <c r="AB3" s="238"/>
      <c r="AC3" s="238"/>
      <c r="AD3" s="238"/>
      <c r="AE3" s="238"/>
      <c r="AF3" s="238"/>
      <c r="AG3" s="239"/>
      <c r="AH3" s="253" t="s">
        <v>12</v>
      </c>
    </row>
    <row r="4" spans="1:38" ht="23.25" customHeight="1">
      <c r="A4" s="242"/>
      <c r="B4" s="245"/>
      <c r="C4" s="248"/>
      <c r="D4" s="251"/>
      <c r="E4" s="251"/>
      <c r="F4" s="7" t="s">
        <v>13</v>
      </c>
      <c r="G4" s="255" t="s">
        <v>14</v>
      </c>
      <c r="H4" s="256"/>
      <c r="I4" s="237" t="s">
        <v>15</v>
      </c>
      <c r="J4" s="238"/>
      <c r="K4" s="239"/>
      <c r="L4" s="237" t="s">
        <v>16</v>
      </c>
      <c r="M4" s="238"/>
      <c r="N4" s="238"/>
      <c r="O4" s="239"/>
      <c r="P4" s="254"/>
      <c r="Q4" s="237" t="s">
        <v>17</v>
      </c>
      <c r="R4" s="238"/>
      <c r="S4" s="238"/>
      <c r="T4" s="239"/>
      <c r="U4" s="237" t="s">
        <v>18</v>
      </c>
      <c r="V4" s="238"/>
      <c r="W4" s="238"/>
      <c r="X4" s="238"/>
      <c r="Y4" s="239"/>
      <c r="Z4" s="254"/>
      <c r="AA4" s="237" t="s">
        <v>19</v>
      </c>
      <c r="AB4" s="238"/>
      <c r="AC4" s="238"/>
      <c r="AD4" s="238"/>
      <c r="AE4" s="239"/>
      <c r="AF4" s="240" t="s">
        <v>150</v>
      </c>
      <c r="AG4" s="240"/>
      <c r="AH4" s="254"/>
      <c r="AL4" s="4"/>
    </row>
    <row r="5" spans="1:38" ht="26.25" customHeight="1">
      <c r="A5" s="243"/>
      <c r="B5" s="246"/>
      <c r="C5" s="249"/>
      <c r="D5" s="252"/>
      <c r="E5" s="252"/>
      <c r="F5" s="1"/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24</v>
      </c>
      <c r="M5" s="7" t="s">
        <v>25</v>
      </c>
      <c r="N5" s="7" t="s">
        <v>25</v>
      </c>
      <c r="O5" s="9" t="s">
        <v>23</v>
      </c>
      <c r="P5" s="10"/>
      <c r="Q5" s="7" t="s">
        <v>26</v>
      </c>
      <c r="R5" s="7" t="s">
        <v>25</v>
      </c>
      <c r="S5" s="7" t="s">
        <v>25</v>
      </c>
      <c r="T5" s="7" t="s">
        <v>27</v>
      </c>
      <c r="U5" s="7" t="s">
        <v>28</v>
      </c>
      <c r="V5" s="7" t="s">
        <v>29</v>
      </c>
      <c r="W5" s="7" t="s">
        <v>30</v>
      </c>
      <c r="X5" s="7" t="s">
        <v>107</v>
      </c>
      <c r="Y5" s="11" t="s">
        <v>29</v>
      </c>
      <c r="Z5" s="10"/>
      <c r="AA5" s="9" t="s">
        <v>25</v>
      </c>
      <c r="AB5" s="9" t="s">
        <v>25</v>
      </c>
      <c r="AC5" s="7" t="s">
        <v>107</v>
      </c>
      <c r="AD5" s="207" t="s">
        <v>158</v>
      </c>
      <c r="AE5" s="10" t="s">
        <v>26</v>
      </c>
      <c r="AF5" s="116" t="s">
        <v>25</v>
      </c>
      <c r="AG5" s="10" t="s">
        <v>156</v>
      </c>
      <c r="AH5" s="2"/>
    </row>
    <row r="6" spans="1:38" s="16" customFormat="1" ht="12" customHeight="1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3">
        <v>15</v>
      </c>
      <c r="P6" s="14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5">
        <v>25</v>
      </c>
      <c r="Z6" s="14">
        <v>26</v>
      </c>
      <c r="AA6" s="13">
        <v>27</v>
      </c>
      <c r="AB6" s="13">
        <v>28</v>
      </c>
      <c r="AC6" s="12">
        <v>29</v>
      </c>
      <c r="AD6" s="12">
        <v>30</v>
      </c>
      <c r="AE6" s="14">
        <v>31</v>
      </c>
      <c r="AF6" s="13">
        <v>32</v>
      </c>
      <c r="AG6" s="14">
        <v>33</v>
      </c>
      <c r="AH6" s="14">
        <v>34</v>
      </c>
    </row>
    <row r="7" spans="1:38" customFormat="1" ht="15" customHeight="1">
      <c r="A7" s="50"/>
      <c r="B7" s="50" t="s">
        <v>31</v>
      </c>
      <c r="C7" s="18"/>
      <c r="D7" s="18">
        <f>D8+D30</f>
        <v>5390</v>
      </c>
      <c r="E7" s="18">
        <f>E8+E30</f>
        <v>1258</v>
      </c>
      <c r="F7" s="18">
        <f>F8+F30</f>
        <v>4132</v>
      </c>
      <c r="G7" s="18">
        <f>G8+G30</f>
        <v>1984</v>
      </c>
      <c r="H7" s="18">
        <f>H8+H30</f>
        <v>2148</v>
      </c>
      <c r="I7" s="18">
        <v>35</v>
      </c>
      <c r="J7" s="18">
        <v>35</v>
      </c>
      <c r="K7" s="18">
        <v>35</v>
      </c>
      <c r="L7" s="18">
        <v>35</v>
      </c>
      <c r="M7" s="18">
        <v>35</v>
      </c>
      <c r="N7" s="18">
        <v>35</v>
      </c>
      <c r="O7" s="19">
        <v>35</v>
      </c>
      <c r="P7" s="18">
        <f>P8+P30</f>
        <v>1404</v>
      </c>
      <c r="Q7" s="18">
        <v>36</v>
      </c>
      <c r="R7" s="18">
        <v>36</v>
      </c>
      <c r="S7" s="18">
        <v>36</v>
      </c>
      <c r="T7" s="18">
        <v>36</v>
      </c>
      <c r="U7" s="18">
        <v>36</v>
      </c>
      <c r="V7" s="18">
        <v>36</v>
      </c>
      <c r="W7" s="18">
        <v>35</v>
      </c>
      <c r="X7" s="18">
        <v>36</v>
      </c>
      <c r="Y7" s="18">
        <v>36</v>
      </c>
      <c r="Z7" s="18">
        <f>Z8+Z30</f>
        <v>1396</v>
      </c>
      <c r="AA7" s="18">
        <v>36</v>
      </c>
      <c r="AB7" s="18">
        <v>36</v>
      </c>
      <c r="AC7" s="18">
        <v>36</v>
      </c>
      <c r="AD7" s="18">
        <v>36</v>
      </c>
      <c r="AE7" s="18">
        <v>36</v>
      </c>
      <c r="AF7" s="18">
        <v>36</v>
      </c>
      <c r="AG7" s="18">
        <v>36</v>
      </c>
      <c r="AH7" s="18">
        <v>1332</v>
      </c>
      <c r="AI7" s="60"/>
      <c r="AJ7" s="60"/>
      <c r="AK7" s="60"/>
      <c r="AL7" s="60"/>
    </row>
    <row r="8" spans="1:38" customFormat="1" ht="15" customHeight="1">
      <c r="A8" s="51"/>
      <c r="B8" s="52"/>
      <c r="C8" s="20"/>
      <c r="D8" s="20">
        <v>2992</v>
      </c>
      <c r="E8" s="20">
        <v>940</v>
      </c>
      <c r="F8" s="20">
        <v>2052</v>
      </c>
      <c r="G8" s="20">
        <v>1559</v>
      </c>
      <c r="H8" s="20">
        <v>493</v>
      </c>
      <c r="I8" s="20">
        <v>26</v>
      </c>
      <c r="J8" s="20">
        <v>23</v>
      </c>
      <c r="K8" s="20">
        <v>26</v>
      </c>
      <c r="L8" s="20">
        <v>26</v>
      </c>
      <c r="M8" s="20">
        <v>25</v>
      </c>
      <c r="N8" s="20">
        <v>26</v>
      </c>
      <c r="O8" s="21">
        <v>28</v>
      </c>
      <c r="P8" s="20">
        <v>1028</v>
      </c>
      <c r="Q8" s="20">
        <v>34</v>
      </c>
      <c r="R8" s="20">
        <v>35</v>
      </c>
      <c r="S8" s="20">
        <v>32</v>
      </c>
      <c r="T8" s="20">
        <v>32</v>
      </c>
      <c r="U8" s="20">
        <v>31</v>
      </c>
      <c r="V8" s="20">
        <v>31</v>
      </c>
      <c r="W8" s="20">
        <v>35</v>
      </c>
      <c r="X8" s="20">
        <v>36</v>
      </c>
      <c r="Y8" s="20">
        <v>0</v>
      </c>
      <c r="Z8" s="20">
        <v>1024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61"/>
      <c r="AJ8" s="61"/>
      <c r="AK8" s="61"/>
      <c r="AL8" s="61"/>
    </row>
    <row r="9" spans="1:38" s="36" customFormat="1" ht="15" customHeight="1">
      <c r="A9" s="85" t="s">
        <v>32</v>
      </c>
      <c r="B9" s="56" t="s">
        <v>33</v>
      </c>
      <c r="C9" s="96"/>
      <c r="D9" s="96">
        <v>1858</v>
      </c>
      <c r="E9" s="96">
        <v>562</v>
      </c>
      <c r="F9" s="96">
        <v>1296</v>
      </c>
      <c r="G9" s="96">
        <v>1033</v>
      </c>
      <c r="H9" s="96">
        <v>265</v>
      </c>
      <c r="I9" s="96">
        <v>16</v>
      </c>
      <c r="J9" s="96">
        <v>14</v>
      </c>
      <c r="K9" s="96">
        <v>19</v>
      </c>
      <c r="L9" s="96">
        <v>20</v>
      </c>
      <c r="M9" s="96">
        <v>19</v>
      </c>
      <c r="N9" s="96">
        <v>20</v>
      </c>
      <c r="O9" s="97">
        <v>17</v>
      </c>
      <c r="P9" s="96">
        <v>724</v>
      </c>
      <c r="Q9" s="96">
        <v>21</v>
      </c>
      <c r="R9" s="96">
        <v>21</v>
      </c>
      <c r="S9" s="96">
        <v>19</v>
      </c>
      <c r="T9" s="96">
        <v>19</v>
      </c>
      <c r="U9" s="96">
        <v>17</v>
      </c>
      <c r="V9" s="96">
        <v>18</v>
      </c>
      <c r="W9" s="96">
        <v>0</v>
      </c>
      <c r="X9" s="96">
        <v>0</v>
      </c>
      <c r="Y9" s="96">
        <v>0</v>
      </c>
      <c r="Z9" s="96">
        <v>572</v>
      </c>
      <c r="AA9" s="96">
        <v>0</v>
      </c>
      <c r="AB9" s="96">
        <v>0</v>
      </c>
      <c r="AC9" s="96">
        <v>0</v>
      </c>
      <c r="AD9" s="96">
        <v>0</v>
      </c>
      <c r="AE9" s="96">
        <v>0</v>
      </c>
      <c r="AF9" s="96">
        <v>0</v>
      </c>
      <c r="AG9" s="96">
        <v>0</v>
      </c>
      <c r="AH9" s="96">
        <v>0</v>
      </c>
      <c r="AI9" s="63"/>
      <c r="AJ9" s="63"/>
      <c r="AK9" s="63"/>
      <c r="AL9" s="63"/>
    </row>
    <row r="10" spans="1:38" customFormat="1" ht="15" customHeight="1">
      <c r="A10" s="53" t="s">
        <v>34</v>
      </c>
      <c r="B10" s="53" t="s">
        <v>35</v>
      </c>
      <c r="C10" s="91" t="s">
        <v>36</v>
      </c>
      <c r="D10" s="91">
        <v>139</v>
      </c>
      <c r="E10" s="91">
        <v>46</v>
      </c>
      <c r="F10" s="92">
        <v>93</v>
      </c>
      <c r="G10" s="91">
        <v>93</v>
      </c>
      <c r="H10" s="91">
        <v>0</v>
      </c>
      <c r="I10" s="91">
        <v>1</v>
      </c>
      <c r="J10" s="91">
        <v>1</v>
      </c>
      <c r="K10" s="91">
        <v>1</v>
      </c>
      <c r="L10" s="91">
        <v>2</v>
      </c>
      <c r="M10" s="91">
        <v>1</v>
      </c>
      <c r="N10" s="91">
        <v>2</v>
      </c>
      <c r="O10" s="93">
        <v>2</v>
      </c>
      <c r="P10" s="88">
        <v>59</v>
      </c>
      <c r="Q10" s="91">
        <v>2</v>
      </c>
      <c r="R10" s="91">
        <v>1</v>
      </c>
      <c r="S10" s="91">
        <v>1</v>
      </c>
      <c r="T10" s="91">
        <v>1</v>
      </c>
      <c r="U10" s="91">
        <v>1</v>
      </c>
      <c r="V10" s="91">
        <v>1</v>
      </c>
      <c r="W10" s="91">
        <v>0</v>
      </c>
      <c r="X10" s="91">
        <v>0</v>
      </c>
      <c r="Y10" s="89">
        <v>0</v>
      </c>
      <c r="Z10" s="88">
        <v>34</v>
      </c>
      <c r="AA10" s="94">
        <v>0</v>
      </c>
      <c r="AB10" s="94">
        <v>0</v>
      </c>
      <c r="AC10" s="91">
        <v>0</v>
      </c>
      <c r="AD10" s="91">
        <v>0</v>
      </c>
      <c r="AE10" s="88">
        <v>0</v>
      </c>
      <c r="AF10" s="94">
        <v>0</v>
      </c>
      <c r="AG10" s="88">
        <v>0</v>
      </c>
      <c r="AH10" s="88">
        <v>0</v>
      </c>
    </row>
    <row r="11" spans="1:38" customFormat="1" ht="15" customHeight="1">
      <c r="A11" s="53" t="s">
        <v>37</v>
      </c>
      <c r="B11" s="53" t="s">
        <v>105</v>
      </c>
      <c r="C11" s="91" t="s">
        <v>122</v>
      </c>
      <c r="D11" s="91">
        <v>292</v>
      </c>
      <c r="E11" s="91">
        <v>97</v>
      </c>
      <c r="F11" s="92">
        <v>195</v>
      </c>
      <c r="G11" s="91">
        <v>195</v>
      </c>
      <c r="H11" s="91">
        <v>0</v>
      </c>
      <c r="I11" s="91">
        <v>3</v>
      </c>
      <c r="J11" s="91">
        <v>2</v>
      </c>
      <c r="K11" s="91">
        <v>2</v>
      </c>
      <c r="L11" s="91">
        <v>3</v>
      </c>
      <c r="M11" s="91">
        <v>2</v>
      </c>
      <c r="N11" s="91">
        <v>2</v>
      </c>
      <c r="O11" s="93">
        <v>2</v>
      </c>
      <c r="P11" s="88">
        <v>91</v>
      </c>
      <c r="Q11" s="91">
        <v>4</v>
      </c>
      <c r="R11" s="91">
        <v>4</v>
      </c>
      <c r="S11" s="91">
        <v>4</v>
      </c>
      <c r="T11" s="91">
        <v>3</v>
      </c>
      <c r="U11" s="91">
        <v>3</v>
      </c>
      <c r="V11" s="91">
        <v>3</v>
      </c>
      <c r="W11" s="91">
        <v>0</v>
      </c>
      <c r="X11" s="91">
        <v>0</v>
      </c>
      <c r="Y11" s="89">
        <v>0</v>
      </c>
      <c r="Z11" s="88">
        <v>104</v>
      </c>
      <c r="AA11" s="94">
        <v>0</v>
      </c>
      <c r="AB11" s="94">
        <v>0</v>
      </c>
      <c r="AC11" s="91">
        <v>0</v>
      </c>
      <c r="AD11" s="91">
        <v>0</v>
      </c>
      <c r="AE11" s="88">
        <v>0</v>
      </c>
      <c r="AF11" s="94">
        <v>0</v>
      </c>
      <c r="AG11" s="88">
        <v>0</v>
      </c>
      <c r="AH11" s="88">
        <v>0</v>
      </c>
    </row>
    <row r="12" spans="1:38" customFormat="1" ht="15" customHeight="1">
      <c r="A12" s="53" t="s">
        <v>39</v>
      </c>
      <c r="B12" s="53" t="s">
        <v>40</v>
      </c>
      <c r="C12" s="91" t="s">
        <v>117</v>
      </c>
      <c r="D12" s="91">
        <v>261</v>
      </c>
      <c r="E12" s="91">
        <v>87</v>
      </c>
      <c r="F12" s="92">
        <v>174</v>
      </c>
      <c r="G12" s="91">
        <v>174</v>
      </c>
      <c r="H12" s="91">
        <v>0</v>
      </c>
      <c r="I12" s="91">
        <v>2</v>
      </c>
      <c r="J12" s="91">
        <v>1</v>
      </c>
      <c r="K12" s="91">
        <v>3</v>
      </c>
      <c r="L12" s="91">
        <v>3</v>
      </c>
      <c r="M12" s="91">
        <v>2</v>
      </c>
      <c r="N12" s="91">
        <v>2</v>
      </c>
      <c r="O12" s="93">
        <v>2</v>
      </c>
      <c r="P12" s="88">
        <v>92</v>
      </c>
      <c r="Q12" s="91">
        <v>2</v>
      </c>
      <c r="R12" s="91">
        <v>2</v>
      </c>
      <c r="S12" s="91">
        <v>2</v>
      </c>
      <c r="T12" s="91">
        <v>3</v>
      </c>
      <c r="U12" s="91">
        <v>3</v>
      </c>
      <c r="V12" s="91">
        <v>3</v>
      </c>
      <c r="W12" s="91">
        <v>0</v>
      </c>
      <c r="X12" s="91">
        <v>0</v>
      </c>
      <c r="Y12" s="89">
        <v>0</v>
      </c>
      <c r="Z12" s="88">
        <v>82</v>
      </c>
      <c r="AA12" s="94">
        <v>0</v>
      </c>
      <c r="AB12" s="94">
        <v>0</v>
      </c>
      <c r="AC12" s="91">
        <v>0</v>
      </c>
      <c r="AD12" s="91">
        <v>0</v>
      </c>
      <c r="AE12" s="88">
        <v>0</v>
      </c>
      <c r="AF12" s="94">
        <v>0</v>
      </c>
      <c r="AG12" s="88">
        <v>0</v>
      </c>
      <c r="AH12" s="88">
        <v>0</v>
      </c>
    </row>
    <row r="13" spans="1:38" customFormat="1" ht="15" customHeight="1">
      <c r="A13" s="53" t="s">
        <v>42</v>
      </c>
      <c r="B13" s="53" t="s">
        <v>43</v>
      </c>
      <c r="C13" s="91" t="s">
        <v>117</v>
      </c>
      <c r="D13" s="91">
        <v>202</v>
      </c>
      <c r="E13" s="91">
        <v>67</v>
      </c>
      <c r="F13" s="92">
        <v>135</v>
      </c>
      <c r="G13" s="91">
        <v>135</v>
      </c>
      <c r="H13" s="91">
        <v>0</v>
      </c>
      <c r="I13" s="91">
        <v>1</v>
      </c>
      <c r="J13" s="91">
        <v>1</v>
      </c>
      <c r="K13" s="91">
        <v>2</v>
      </c>
      <c r="L13" s="91">
        <v>2</v>
      </c>
      <c r="M13" s="91">
        <v>2</v>
      </c>
      <c r="N13" s="91">
        <v>4</v>
      </c>
      <c r="O13" s="93">
        <v>3</v>
      </c>
      <c r="P13" s="88">
        <v>86</v>
      </c>
      <c r="Q13" s="91">
        <v>3</v>
      </c>
      <c r="R13" s="91">
        <v>3</v>
      </c>
      <c r="S13" s="91">
        <v>2</v>
      </c>
      <c r="T13" s="91">
        <v>1</v>
      </c>
      <c r="U13" s="91">
        <v>1</v>
      </c>
      <c r="V13" s="91">
        <v>1</v>
      </c>
      <c r="W13" s="91">
        <v>0</v>
      </c>
      <c r="X13" s="91">
        <v>0</v>
      </c>
      <c r="Y13" s="89">
        <v>0</v>
      </c>
      <c r="Z13" s="88">
        <v>49</v>
      </c>
      <c r="AA13" s="94">
        <v>0</v>
      </c>
      <c r="AB13" s="94">
        <v>0</v>
      </c>
      <c r="AC13" s="91">
        <v>0</v>
      </c>
      <c r="AD13" s="91">
        <v>0</v>
      </c>
      <c r="AE13" s="88">
        <v>0</v>
      </c>
      <c r="AF13" s="94">
        <v>0</v>
      </c>
      <c r="AG13" s="88">
        <v>0</v>
      </c>
      <c r="AH13" s="88">
        <v>0</v>
      </c>
    </row>
    <row r="14" spans="1:38" customFormat="1" ht="15" customHeight="1">
      <c r="A14" s="53" t="s">
        <v>44</v>
      </c>
      <c r="B14" s="17" t="s">
        <v>45</v>
      </c>
      <c r="C14" s="91" t="s">
        <v>122</v>
      </c>
      <c r="D14" s="91">
        <v>252</v>
      </c>
      <c r="E14" s="91">
        <v>84</v>
      </c>
      <c r="F14" s="92">
        <v>168</v>
      </c>
      <c r="G14" s="91">
        <v>168</v>
      </c>
      <c r="H14" s="91">
        <v>0</v>
      </c>
      <c r="I14" s="91">
        <v>2</v>
      </c>
      <c r="J14" s="91">
        <v>2</v>
      </c>
      <c r="K14" s="91">
        <v>2</v>
      </c>
      <c r="L14" s="91">
        <v>2</v>
      </c>
      <c r="M14" s="91">
        <v>3</v>
      </c>
      <c r="N14" s="91">
        <v>2</v>
      </c>
      <c r="O14" s="93">
        <v>2</v>
      </c>
      <c r="P14" s="88">
        <v>84</v>
      </c>
      <c r="Q14" s="91">
        <v>3</v>
      </c>
      <c r="R14" s="91">
        <v>3</v>
      </c>
      <c r="S14" s="91">
        <v>3</v>
      </c>
      <c r="T14" s="91">
        <v>3</v>
      </c>
      <c r="U14" s="91">
        <v>2</v>
      </c>
      <c r="V14" s="91">
        <v>3</v>
      </c>
      <c r="W14" s="91">
        <v>0</v>
      </c>
      <c r="X14" s="91">
        <v>0</v>
      </c>
      <c r="Y14" s="89">
        <v>0</v>
      </c>
      <c r="Z14" s="88">
        <v>84</v>
      </c>
      <c r="AA14" s="94">
        <v>0</v>
      </c>
      <c r="AB14" s="94">
        <v>0</v>
      </c>
      <c r="AC14" s="91">
        <v>0</v>
      </c>
      <c r="AD14" s="91">
        <v>0</v>
      </c>
      <c r="AE14" s="88">
        <v>0</v>
      </c>
      <c r="AF14" s="94">
        <v>0</v>
      </c>
      <c r="AG14" s="88">
        <v>0</v>
      </c>
      <c r="AH14" s="88">
        <v>0</v>
      </c>
    </row>
    <row r="15" spans="1:38" customFormat="1" ht="15" customHeight="1">
      <c r="A15" s="53" t="s">
        <v>46</v>
      </c>
      <c r="B15" s="53" t="s">
        <v>47</v>
      </c>
      <c r="C15" s="91" t="s">
        <v>122</v>
      </c>
      <c r="D15" s="91">
        <v>216</v>
      </c>
      <c r="E15" s="91">
        <v>72</v>
      </c>
      <c r="F15" s="92">
        <v>144</v>
      </c>
      <c r="G15" s="91">
        <v>100</v>
      </c>
      <c r="H15" s="91">
        <v>44</v>
      </c>
      <c r="I15" s="91">
        <v>2</v>
      </c>
      <c r="J15" s="91">
        <v>2</v>
      </c>
      <c r="K15" s="91">
        <v>2</v>
      </c>
      <c r="L15" s="91">
        <v>2</v>
      </c>
      <c r="M15" s="91">
        <v>2</v>
      </c>
      <c r="N15" s="91">
        <v>1</v>
      </c>
      <c r="O15" s="93">
        <v>2</v>
      </c>
      <c r="P15" s="88">
        <v>76</v>
      </c>
      <c r="Q15" s="91">
        <v>2</v>
      </c>
      <c r="R15" s="91">
        <v>2</v>
      </c>
      <c r="S15" s="91">
        <v>2</v>
      </c>
      <c r="T15" s="91">
        <v>3</v>
      </c>
      <c r="U15" s="91">
        <v>2</v>
      </c>
      <c r="V15" s="91">
        <v>2</v>
      </c>
      <c r="W15" s="91">
        <v>0</v>
      </c>
      <c r="X15" s="91">
        <v>0</v>
      </c>
      <c r="Y15" s="89">
        <v>0</v>
      </c>
      <c r="Z15" s="88">
        <v>68</v>
      </c>
      <c r="AA15" s="94">
        <v>0</v>
      </c>
      <c r="AB15" s="94">
        <v>0</v>
      </c>
      <c r="AC15" s="91">
        <v>0</v>
      </c>
      <c r="AD15" s="91">
        <v>0</v>
      </c>
      <c r="AE15" s="88">
        <v>0</v>
      </c>
      <c r="AF15" s="94">
        <v>0</v>
      </c>
      <c r="AG15" s="88">
        <v>0</v>
      </c>
      <c r="AH15" s="88">
        <v>0</v>
      </c>
    </row>
    <row r="16" spans="1:38" customFormat="1" ht="15" customHeight="1">
      <c r="A16" s="53" t="s">
        <v>48</v>
      </c>
      <c r="B16" s="53" t="s">
        <v>49</v>
      </c>
      <c r="C16" s="91" t="s">
        <v>117</v>
      </c>
      <c r="D16" s="91">
        <v>108</v>
      </c>
      <c r="E16" s="91">
        <v>36</v>
      </c>
      <c r="F16" s="92">
        <v>72</v>
      </c>
      <c r="G16" s="91">
        <v>60</v>
      </c>
      <c r="H16" s="91">
        <v>12</v>
      </c>
      <c r="I16" s="91">
        <v>1</v>
      </c>
      <c r="J16" s="91">
        <v>1</v>
      </c>
      <c r="K16" s="91">
        <v>1</v>
      </c>
      <c r="L16" s="91">
        <v>1</v>
      </c>
      <c r="M16" s="91">
        <v>1</v>
      </c>
      <c r="N16" s="91">
        <v>1</v>
      </c>
      <c r="O16" s="93">
        <v>0</v>
      </c>
      <c r="P16" s="88">
        <v>34</v>
      </c>
      <c r="Q16" s="91">
        <v>2</v>
      </c>
      <c r="R16" s="91">
        <v>1</v>
      </c>
      <c r="S16" s="91">
        <v>2</v>
      </c>
      <c r="T16" s="91">
        <v>1</v>
      </c>
      <c r="U16" s="91">
        <v>1</v>
      </c>
      <c r="V16" s="91">
        <v>1</v>
      </c>
      <c r="W16" s="91">
        <v>0</v>
      </c>
      <c r="X16" s="91">
        <v>0</v>
      </c>
      <c r="Y16" s="89">
        <v>0</v>
      </c>
      <c r="Z16" s="88">
        <v>38</v>
      </c>
      <c r="AA16" s="94">
        <v>0</v>
      </c>
      <c r="AB16" s="94">
        <v>0</v>
      </c>
      <c r="AC16" s="91">
        <v>0</v>
      </c>
      <c r="AD16" s="91">
        <v>0</v>
      </c>
      <c r="AE16" s="88">
        <v>0</v>
      </c>
      <c r="AF16" s="94">
        <v>0</v>
      </c>
      <c r="AG16" s="88">
        <v>0</v>
      </c>
      <c r="AH16" s="88">
        <v>0</v>
      </c>
    </row>
    <row r="17" spans="1:37" customFormat="1" ht="15" customHeight="1">
      <c r="A17" s="53" t="s">
        <v>50</v>
      </c>
      <c r="B17" s="53" t="s">
        <v>51</v>
      </c>
      <c r="C17" s="91" t="s">
        <v>118</v>
      </c>
      <c r="D17" s="91">
        <v>171</v>
      </c>
      <c r="E17" s="91">
        <v>0</v>
      </c>
      <c r="F17" s="92">
        <v>171</v>
      </c>
      <c r="G17" s="91">
        <v>0</v>
      </c>
      <c r="H17" s="91">
        <v>171</v>
      </c>
      <c r="I17" s="91">
        <v>2</v>
      </c>
      <c r="J17" s="91">
        <v>2</v>
      </c>
      <c r="K17" s="91">
        <v>3</v>
      </c>
      <c r="L17" s="91">
        <v>2</v>
      </c>
      <c r="M17" s="91">
        <v>2</v>
      </c>
      <c r="N17" s="91">
        <v>2</v>
      </c>
      <c r="O17" s="93">
        <v>2</v>
      </c>
      <c r="P17" s="88">
        <v>89</v>
      </c>
      <c r="Q17" s="91">
        <v>2</v>
      </c>
      <c r="R17" s="91">
        <v>2</v>
      </c>
      <c r="S17" s="91">
        <v>2</v>
      </c>
      <c r="T17" s="91">
        <v>3</v>
      </c>
      <c r="U17" s="91">
        <v>3</v>
      </c>
      <c r="V17" s="91">
        <v>3</v>
      </c>
      <c r="W17" s="91">
        <v>0</v>
      </c>
      <c r="X17" s="91">
        <v>0</v>
      </c>
      <c r="Y17" s="89">
        <v>0</v>
      </c>
      <c r="Z17" s="88">
        <v>82</v>
      </c>
      <c r="AA17" s="94">
        <v>0</v>
      </c>
      <c r="AB17" s="94">
        <v>0</v>
      </c>
      <c r="AC17" s="91">
        <v>0</v>
      </c>
      <c r="AD17" s="91">
        <v>0</v>
      </c>
      <c r="AE17" s="88">
        <v>0</v>
      </c>
      <c r="AF17" s="94">
        <v>0</v>
      </c>
      <c r="AG17" s="88">
        <v>0</v>
      </c>
      <c r="AH17" s="88">
        <v>0</v>
      </c>
    </row>
    <row r="18" spans="1:37" customFormat="1" ht="15" customHeight="1">
      <c r="A18" s="53" t="s">
        <v>52</v>
      </c>
      <c r="B18" s="53" t="s">
        <v>53</v>
      </c>
      <c r="C18" s="91" t="s">
        <v>119</v>
      </c>
      <c r="D18" s="91">
        <v>108</v>
      </c>
      <c r="E18" s="91">
        <v>36</v>
      </c>
      <c r="F18" s="92">
        <v>72</v>
      </c>
      <c r="G18" s="91">
        <v>60</v>
      </c>
      <c r="H18" s="95">
        <v>12</v>
      </c>
      <c r="I18" s="91">
        <v>1</v>
      </c>
      <c r="J18" s="91">
        <v>1</v>
      </c>
      <c r="K18" s="91">
        <v>1</v>
      </c>
      <c r="L18" s="91">
        <v>1</v>
      </c>
      <c r="M18" s="91">
        <v>2</v>
      </c>
      <c r="N18" s="91">
        <v>2</v>
      </c>
      <c r="O18" s="93">
        <v>0</v>
      </c>
      <c r="P18" s="88" t="s">
        <v>54</v>
      </c>
      <c r="Q18" s="91">
        <v>1</v>
      </c>
      <c r="R18" s="91">
        <v>1</v>
      </c>
      <c r="S18" s="91">
        <v>1</v>
      </c>
      <c r="T18" s="91">
        <v>1</v>
      </c>
      <c r="U18" s="91">
        <v>1</v>
      </c>
      <c r="V18" s="91">
        <v>1</v>
      </c>
      <c r="W18" s="91">
        <v>0</v>
      </c>
      <c r="X18" s="91">
        <v>0</v>
      </c>
      <c r="Y18" s="89">
        <v>0</v>
      </c>
      <c r="Z18" s="88">
        <v>31</v>
      </c>
      <c r="AA18" s="94">
        <v>0</v>
      </c>
      <c r="AB18" s="94">
        <v>0</v>
      </c>
      <c r="AC18" s="91">
        <v>0</v>
      </c>
      <c r="AD18" s="91">
        <v>0</v>
      </c>
      <c r="AE18" s="88">
        <v>0</v>
      </c>
      <c r="AF18" s="94">
        <v>0</v>
      </c>
      <c r="AG18" s="88">
        <v>0</v>
      </c>
      <c r="AH18" s="88">
        <v>0</v>
      </c>
    </row>
    <row r="19" spans="1:37" customFormat="1" ht="15" customHeight="1">
      <c r="A19" s="53" t="s">
        <v>55</v>
      </c>
      <c r="B19" s="53" t="s">
        <v>56</v>
      </c>
      <c r="C19" s="91" t="s">
        <v>38</v>
      </c>
      <c r="D19" s="91">
        <v>108</v>
      </c>
      <c r="E19" s="91">
        <v>36</v>
      </c>
      <c r="F19" s="92">
        <v>72</v>
      </c>
      <c r="G19" s="91">
        <v>72</v>
      </c>
      <c r="H19" s="95">
        <v>0</v>
      </c>
      <c r="I19" s="91">
        <v>1</v>
      </c>
      <c r="J19" s="91">
        <v>1</v>
      </c>
      <c r="K19" s="91">
        <v>2</v>
      </c>
      <c r="L19" s="91">
        <v>2</v>
      </c>
      <c r="M19" s="91">
        <v>2</v>
      </c>
      <c r="N19" s="91">
        <v>2</v>
      </c>
      <c r="O19" s="93">
        <v>2</v>
      </c>
      <c r="P19" s="88">
        <v>72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89">
        <v>0</v>
      </c>
      <c r="Z19" s="88">
        <v>0</v>
      </c>
      <c r="AA19" s="94">
        <v>0</v>
      </c>
      <c r="AB19" s="94">
        <v>0</v>
      </c>
      <c r="AC19" s="91">
        <v>0</v>
      </c>
      <c r="AD19" s="91">
        <v>0</v>
      </c>
      <c r="AE19" s="88">
        <v>0</v>
      </c>
      <c r="AF19" s="94">
        <v>0</v>
      </c>
      <c r="AG19" s="88">
        <v>0</v>
      </c>
      <c r="AH19" s="88">
        <v>0</v>
      </c>
    </row>
    <row r="20" spans="1:37" s="36" customFormat="1" ht="15" customHeight="1">
      <c r="A20" s="56" t="s">
        <v>57</v>
      </c>
      <c r="B20" s="56" t="s">
        <v>58</v>
      </c>
      <c r="C20" s="96"/>
      <c r="D20" s="96">
        <v>864</v>
      </c>
      <c r="E20" s="96">
        <v>288</v>
      </c>
      <c r="F20" s="96">
        <v>576</v>
      </c>
      <c r="G20" s="96">
        <v>506</v>
      </c>
      <c r="H20" s="96">
        <v>70</v>
      </c>
      <c r="I20" s="96">
        <v>7</v>
      </c>
      <c r="J20" s="96">
        <v>6</v>
      </c>
      <c r="K20" s="96">
        <v>4</v>
      </c>
      <c r="L20" s="96">
        <v>5</v>
      </c>
      <c r="M20" s="96">
        <v>5</v>
      </c>
      <c r="N20" s="96">
        <v>5</v>
      </c>
      <c r="O20" s="97">
        <v>10</v>
      </c>
      <c r="P20" s="96">
        <v>230</v>
      </c>
      <c r="Q20" s="96">
        <v>11</v>
      </c>
      <c r="R20" s="96">
        <v>11</v>
      </c>
      <c r="S20" s="96">
        <v>10</v>
      </c>
      <c r="T20" s="96">
        <v>11</v>
      </c>
      <c r="U20" s="96">
        <v>12</v>
      </c>
      <c r="V20" s="96">
        <v>11</v>
      </c>
      <c r="W20" s="96">
        <v>0</v>
      </c>
      <c r="X20" s="96">
        <v>0</v>
      </c>
      <c r="Y20" s="96">
        <v>0</v>
      </c>
      <c r="Z20" s="96">
        <v>346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63"/>
    </row>
    <row r="21" spans="1:37" customFormat="1" ht="15" customHeight="1">
      <c r="A21" s="53" t="s">
        <v>59</v>
      </c>
      <c r="B21" s="53" t="s">
        <v>60</v>
      </c>
      <c r="C21" s="91" t="s">
        <v>61</v>
      </c>
      <c r="D21" s="91">
        <v>432</v>
      </c>
      <c r="E21" s="91">
        <v>144</v>
      </c>
      <c r="F21" s="92">
        <v>288</v>
      </c>
      <c r="G21" s="91">
        <v>288</v>
      </c>
      <c r="H21" s="91">
        <v>0</v>
      </c>
      <c r="I21" s="91">
        <v>4</v>
      </c>
      <c r="J21" s="91">
        <v>4</v>
      </c>
      <c r="K21" s="91">
        <v>2</v>
      </c>
      <c r="L21" s="91">
        <v>3</v>
      </c>
      <c r="M21" s="91">
        <v>3</v>
      </c>
      <c r="N21" s="91">
        <v>3</v>
      </c>
      <c r="O21" s="93">
        <v>7</v>
      </c>
      <c r="P21" s="88">
        <v>143</v>
      </c>
      <c r="Q21" s="91">
        <v>5</v>
      </c>
      <c r="R21" s="91">
        <v>5</v>
      </c>
      <c r="S21" s="91">
        <v>4</v>
      </c>
      <c r="T21" s="91">
        <v>4</v>
      </c>
      <c r="U21" s="91">
        <v>5</v>
      </c>
      <c r="V21" s="91">
        <v>5</v>
      </c>
      <c r="W21" s="91">
        <v>0</v>
      </c>
      <c r="X21" s="91">
        <v>0</v>
      </c>
      <c r="Y21" s="89">
        <v>0</v>
      </c>
      <c r="Z21" s="88">
        <v>145</v>
      </c>
      <c r="AA21" s="94">
        <v>0</v>
      </c>
      <c r="AB21" s="94">
        <v>0</v>
      </c>
      <c r="AC21" s="91">
        <v>0</v>
      </c>
      <c r="AD21" s="91">
        <v>0</v>
      </c>
      <c r="AE21" s="88">
        <v>0</v>
      </c>
      <c r="AF21" s="94">
        <v>0</v>
      </c>
      <c r="AG21" s="88">
        <v>0</v>
      </c>
      <c r="AH21" s="88">
        <v>0</v>
      </c>
    </row>
    <row r="22" spans="1:37" customFormat="1" ht="15" customHeight="1">
      <c r="A22" s="53" t="s">
        <v>62</v>
      </c>
      <c r="B22" s="53" t="s">
        <v>63</v>
      </c>
      <c r="C22" s="91" t="s">
        <v>61</v>
      </c>
      <c r="D22" s="91">
        <v>270</v>
      </c>
      <c r="E22" s="91">
        <v>90</v>
      </c>
      <c r="F22" s="92">
        <v>180</v>
      </c>
      <c r="G22" s="91">
        <v>160</v>
      </c>
      <c r="H22" s="91">
        <v>20</v>
      </c>
      <c r="I22" s="91">
        <v>3</v>
      </c>
      <c r="J22" s="91">
        <v>2</v>
      </c>
      <c r="K22" s="91">
        <v>2</v>
      </c>
      <c r="L22" s="91">
        <v>2</v>
      </c>
      <c r="M22" s="91">
        <v>2</v>
      </c>
      <c r="N22" s="91">
        <v>2</v>
      </c>
      <c r="O22" s="93">
        <v>3</v>
      </c>
      <c r="P22" s="88" t="s">
        <v>64</v>
      </c>
      <c r="Q22" s="91">
        <v>3</v>
      </c>
      <c r="R22" s="91">
        <v>3</v>
      </c>
      <c r="S22" s="91">
        <v>3</v>
      </c>
      <c r="T22" s="91">
        <v>3</v>
      </c>
      <c r="U22" s="91">
        <v>3</v>
      </c>
      <c r="V22" s="91">
        <v>3</v>
      </c>
      <c r="W22" s="91">
        <v>0</v>
      </c>
      <c r="X22" s="91">
        <v>0</v>
      </c>
      <c r="Y22" s="89">
        <v>0</v>
      </c>
      <c r="Z22" s="88">
        <v>93</v>
      </c>
      <c r="AA22" s="94">
        <v>0</v>
      </c>
      <c r="AB22" s="94">
        <v>0</v>
      </c>
      <c r="AC22" s="91">
        <v>0</v>
      </c>
      <c r="AD22" s="91">
        <v>0</v>
      </c>
      <c r="AE22" s="88">
        <v>0</v>
      </c>
      <c r="AF22" s="94">
        <v>0</v>
      </c>
      <c r="AG22" s="88">
        <v>0</v>
      </c>
      <c r="AH22" s="88">
        <v>0</v>
      </c>
    </row>
    <row r="23" spans="1:37" customFormat="1" ht="15" customHeight="1">
      <c r="A23" s="53" t="s">
        <v>65</v>
      </c>
      <c r="B23" s="53" t="s">
        <v>66</v>
      </c>
      <c r="C23" s="91" t="s">
        <v>41</v>
      </c>
      <c r="D23" s="91">
        <v>162</v>
      </c>
      <c r="E23" s="91">
        <v>54</v>
      </c>
      <c r="F23" s="92">
        <v>108</v>
      </c>
      <c r="G23" s="91">
        <v>58</v>
      </c>
      <c r="H23" s="91">
        <v>50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3">
        <v>0</v>
      </c>
      <c r="P23" s="88">
        <v>0</v>
      </c>
      <c r="Q23" s="91">
        <v>3</v>
      </c>
      <c r="R23" s="91">
        <v>3</v>
      </c>
      <c r="S23" s="91">
        <v>3</v>
      </c>
      <c r="T23" s="91">
        <v>4</v>
      </c>
      <c r="U23" s="91">
        <v>4</v>
      </c>
      <c r="V23" s="91">
        <v>3</v>
      </c>
      <c r="W23" s="91">
        <v>0</v>
      </c>
      <c r="X23" s="91">
        <v>0</v>
      </c>
      <c r="Y23" s="89">
        <v>0</v>
      </c>
      <c r="Z23" s="88">
        <v>108</v>
      </c>
      <c r="AA23" s="94">
        <v>0</v>
      </c>
      <c r="AB23" s="94">
        <v>0</v>
      </c>
      <c r="AC23" s="91">
        <v>0</v>
      </c>
      <c r="AD23" s="91">
        <v>0</v>
      </c>
      <c r="AE23" s="88">
        <v>0</v>
      </c>
      <c r="AF23" s="94">
        <v>0</v>
      </c>
      <c r="AG23" s="88">
        <v>0</v>
      </c>
      <c r="AH23" s="88">
        <v>0</v>
      </c>
    </row>
    <row r="24" spans="1:37" s="35" customFormat="1" ht="15" customHeight="1">
      <c r="A24" s="57" t="s">
        <v>67</v>
      </c>
      <c r="B24" s="73" t="s">
        <v>68</v>
      </c>
      <c r="C24" s="87"/>
      <c r="D24" s="90">
        <v>270</v>
      </c>
      <c r="E24" s="90">
        <v>90</v>
      </c>
      <c r="F24" s="90">
        <v>180</v>
      </c>
      <c r="G24" s="90">
        <v>22</v>
      </c>
      <c r="H24" s="90">
        <v>158</v>
      </c>
      <c r="I24" s="90">
        <v>3</v>
      </c>
      <c r="J24" s="90">
        <v>3</v>
      </c>
      <c r="K24" s="90">
        <v>3</v>
      </c>
      <c r="L24" s="90">
        <v>1</v>
      </c>
      <c r="M24" s="90">
        <v>1</v>
      </c>
      <c r="N24" s="90">
        <v>1</v>
      </c>
      <c r="O24" s="87">
        <v>1</v>
      </c>
      <c r="P24" s="90">
        <v>74</v>
      </c>
      <c r="Q24" s="90">
        <v>2</v>
      </c>
      <c r="R24" s="90">
        <v>3</v>
      </c>
      <c r="S24" s="90">
        <v>3</v>
      </c>
      <c r="T24" s="90">
        <v>2</v>
      </c>
      <c r="U24" s="90">
        <v>2</v>
      </c>
      <c r="V24" s="90">
        <v>2</v>
      </c>
      <c r="W24" s="90">
        <v>35</v>
      </c>
      <c r="X24" s="90">
        <v>36</v>
      </c>
      <c r="Y24" s="90">
        <v>0</v>
      </c>
      <c r="Z24" s="90">
        <v>106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>
        <v>0</v>
      </c>
    </row>
    <row r="25" spans="1:37" customFormat="1" ht="15" customHeight="1">
      <c r="A25" s="53" t="s">
        <v>69</v>
      </c>
      <c r="B25" s="53" t="s">
        <v>70</v>
      </c>
      <c r="C25" s="91" t="s">
        <v>120</v>
      </c>
      <c r="D25" s="91">
        <v>51</v>
      </c>
      <c r="E25" s="91">
        <v>17</v>
      </c>
      <c r="F25" s="92">
        <v>34</v>
      </c>
      <c r="G25" s="91">
        <v>10</v>
      </c>
      <c r="H25" s="91">
        <v>24</v>
      </c>
      <c r="I25" s="91">
        <v>2</v>
      </c>
      <c r="J25" s="91">
        <v>2</v>
      </c>
      <c r="K25" s="91">
        <v>2</v>
      </c>
      <c r="L25" s="91">
        <v>0</v>
      </c>
      <c r="M25" s="91">
        <v>0</v>
      </c>
      <c r="N25" s="91">
        <v>0</v>
      </c>
      <c r="O25" s="93">
        <v>0</v>
      </c>
      <c r="P25" s="88">
        <v>34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89">
        <v>0</v>
      </c>
      <c r="Z25" s="88">
        <v>0</v>
      </c>
      <c r="AA25" s="94">
        <v>0</v>
      </c>
      <c r="AB25" s="94">
        <v>0</v>
      </c>
      <c r="AC25" s="91">
        <v>0</v>
      </c>
      <c r="AD25" s="91">
        <v>0</v>
      </c>
      <c r="AE25" s="88">
        <v>0</v>
      </c>
      <c r="AF25" s="94">
        <v>0</v>
      </c>
      <c r="AG25" s="88">
        <v>0</v>
      </c>
      <c r="AH25" s="88">
        <v>0</v>
      </c>
    </row>
    <row r="26" spans="1:37" customFormat="1" ht="15" customHeight="1">
      <c r="A26" s="53" t="s">
        <v>71</v>
      </c>
      <c r="B26" s="53" t="s">
        <v>72</v>
      </c>
      <c r="C26" s="91" t="s">
        <v>120</v>
      </c>
      <c r="D26" s="91">
        <v>45</v>
      </c>
      <c r="E26" s="91">
        <v>15</v>
      </c>
      <c r="F26" s="92">
        <v>30</v>
      </c>
      <c r="G26" s="91">
        <v>3</v>
      </c>
      <c r="H26" s="91">
        <v>27</v>
      </c>
      <c r="I26" s="91">
        <v>1</v>
      </c>
      <c r="J26" s="91">
        <v>1</v>
      </c>
      <c r="K26" s="91">
        <v>1</v>
      </c>
      <c r="L26" s="91">
        <v>1</v>
      </c>
      <c r="M26" s="91">
        <v>1</v>
      </c>
      <c r="N26" s="91">
        <v>0</v>
      </c>
      <c r="O26" s="93">
        <v>0</v>
      </c>
      <c r="P26" s="88">
        <v>30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89">
        <v>0</v>
      </c>
      <c r="Z26" s="88">
        <v>0</v>
      </c>
      <c r="AA26" s="94">
        <v>0</v>
      </c>
      <c r="AB26" s="94">
        <v>0</v>
      </c>
      <c r="AC26" s="91">
        <v>0</v>
      </c>
      <c r="AD26" s="91">
        <v>0</v>
      </c>
      <c r="AE26" s="88">
        <v>0</v>
      </c>
      <c r="AF26" s="94">
        <v>0</v>
      </c>
      <c r="AG26" s="88">
        <v>0</v>
      </c>
      <c r="AH26" s="88">
        <v>0</v>
      </c>
    </row>
    <row r="27" spans="1:37" s="35" customFormat="1" ht="15" customHeight="1">
      <c r="A27" s="55" t="s">
        <v>73</v>
      </c>
      <c r="B27" s="74" t="s">
        <v>74</v>
      </c>
      <c r="C27" s="91" t="s">
        <v>120</v>
      </c>
      <c r="D27" s="91">
        <v>58</v>
      </c>
      <c r="E27" s="91">
        <v>19</v>
      </c>
      <c r="F27" s="92">
        <v>39</v>
      </c>
      <c r="G27" s="91">
        <v>9</v>
      </c>
      <c r="H27" s="91">
        <v>30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3">
        <v>0</v>
      </c>
      <c r="P27" s="88">
        <v>0</v>
      </c>
      <c r="Q27" s="91">
        <v>1</v>
      </c>
      <c r="R27" s="91">
        <v>2</v>
      </c>
      <c r="S27" s="91">
        <v>2</v>
      </c>
      <c r="T27" s="91">
        <v>1</v>
      </c>
      <c r="U27" s="91">
        <v>1</v>
      </c>
      <c r="V27" s="91">
        <v>1</v>
      </c>
      <c r="W27" s="91">
        <v>0</v>
      </c>
      <c r="X27" s="91">
        <v>0</v>
      </c>
      <c r="Y27" s="89">
        <v>0</v>
      </c>
      <c r="Z27" s="88">
        <v>39</v>
      </c>
      <c r="AA27" s="94">
        <v>0</v>
      </c>
      <c r="AB27" s="94">
        <v>0</v>
      </c>
      <c r="AC27" s="91">
        <v>0</v>
      </c>
      <c r="AD27" s="91">
        <v>0</v>
      </c>
      <c r="AE27" s="88">
        <v>0</v>
      </c>
      <c r="AF27" s="94">
        <v>0</v>
      </c>
      <c r="AG27" s="88">
        <v>0</v>
      </c>
      <c r="AH27" s="88">
        <v>0</v>
      </c>
    </row>
    <row r="28" spans="1:37" customFormat="1" ht="15" customHeight="1">
      <c r="A28" s="53" t="s">
        <v>75</v>
      </c>
      <c r="B28" s="53" t="s">
        <v>76</v>
      </c>
      <c r="C28" s="91" t="s">
        <v>120</v>
      </c>
      <c r="D28" s="91">
        <v>53</v>
      </c>
      <c r="E28" s="91">
        <v>18</v>
      </c>
      <c r="F28" s="92">
        <v>35</v>
      </c>
      <c r="G28" s="91">
        <v>0</v>
      </c>
      <c r="H28" s="91">
        <v>35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3">
        <v>0</v>
      </c>
      <c r="P28" s="8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35</v>
      </c>
      <c r="X28" s="91">
        <v>0</v>
      </c>
      <c r="Y28" s="89">
        <v>0</v>
      </c>
      <c r="Z28" s="88" t="s">
        <v>77</v>
      </c>
      <c r="AA28" s="94">
        <v>0</v>
      </c>
      <c r="AB28" s="94">
        <v>0</v>
      </c>
      <c r="AC28" s="91">
        <v>0</v>
      </c>
      <c r="AD28" s="91">
        <v>0</v>
      </c>
      <c r="AE28" s="88">
        <v>0</v>
      </c>
      <c r="AF28" s="94">
        <v>0</v>
      </c>
      <c r="AG28" s="88">
        <v>0</v>
      </c>
      <c r="AH28" s="88">
        <v>0</v>
      </c>
    </row>
    <row r="29" spans="1:37" customFormat="1" ht="15" customHeight="1">
      <c r="A29" s="53" t="s">
        <v>78</v>
      </c>
      <c r="B29" s="53" t="s">
        <v>79</v>
      </c>
      <c r="C29" s="91" t="s">
        <v>154</v>
      </c>
      <c r="D29" s="91">
        <v>63</v>
      </c>
      <c r="E29" s="91">
        <v>21</v>
      </c>
      <c r="F29" s="92">
        <v>42</v>
      </c>
      <c r="G29" s="91">
        <v>0</v>
      </c>
      <c r="H29" s="91">
        <v>42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1</v>
      </c>
      <c r="O29" s="93">
        <v>1</v>
      </c>
      <c r="P29" s="88">
        <v>10</v>
      </c>
      <c r="Q29" s="91">
        <v>1</v>
      </c>
      <c r="R29" s="91">
        <v>1</v>
      </c>
      <c r="S29" s="91">
        <v>1</v>
      </c>
      <c r="T29" s="91">
        <v>1</v>
      </c>
      <c r="U29" s="91">
        <v>1</v>
      </c>
      <c r="V29" s="91">
        <v>1</v>
      </c>
      <c r="W29" s="91">
        <v>0</v>
      </c>
      <c r="X29" s="91">
        <v>0</v>
      </c>
      <c r="Y29" s="89">
        <v>0</v>
      </c>
      <c r="Z29" s="88">
        <v>32</v>
      </c>
      <c r="AA29" s="94">
        <v>0</v>
      </c>
      <c r="AB29" s="94">
        <v>0</v>
      </c>
      <c r="AC29" s="91">
        <v>0</v>
      </c>
      <c r="AD29" s="91">
        <v>0</v>
      </c>
      <c r="AE29" s="88">
        <v>0</v>
      </c>
      <c r="AF29" s="94">
        <v>0</v>
      </c>
      <c r="AG29" s="88">
        <v>0</v>
      </c>
      <c r="AH29" s="88">
        <v>0</v>
      </c>
    </row>
    <row r="30" spans="1:37" s="35" customFormat="1" ht="15" customHeight="1">
      <c r="A30" s="37"/>
      <c r="B30" s="22" t="s">
        <v>80</v>
      </c>
      <c r="C30" s="20"/>
      <c r="D30" s="20">
        <f>D31+D40</f>
        <v>2398</v>
      </c>
      <c r="E30" s="20">
        <f>E31+E40</f>
        <v>318</v>
      </c>
      <c r="F30" s="20">
        <f>F31+F40</f>
        <v>2080</v>
      </c>
      <c r="G30" s="20">
        <f>G31+G40</f>
        <v>425</v>
      </c>
      <c r="H30" s="20">
        <f>H31+H40</f>
        <v>1655</v>
      </c>
      <c r="I30" s="20">
        <v>9</v>
      </c>
      <c r="J30" s="20">
        <v>12</v>
      </c>
      <c r="K30" s="20">
        <v>9</v>
      </c>
      <c r="L30" s="20">
        <v>9</v>
      </c>
      <c r="M30" s="20">
        <v>10</v>
      </c>
      <c r="N30" s="20">
        <v>9</v>
      </c>
      <c r="O30" s="21">
        <v>7</v>
      </c>
      <c r="P30" s="20">
        <f>P31+P40</f>
        <v>376</v>
      </c>
      <c r="Q30" s="20">
        <v>2</v>
      </c>
      <c r="R30" s="20">
        <v>1</v>
      </c>
      <c r="S30" s="20">
        <v>4</v>
      </c>
      <c r="T30" s="20">
        <v>4</v>
      </c>
      <c r="U30" s="20">
        <v>5</v>
      </c>
      <c r="V30" s="20">
        <v>5</v>
      </c>
      <c r="W30" s="20">
        <v>0</v>
      </c>
      <c r="X30" s="20">
        <v>36</v>
      </c>
      <c r="Y30" s="20">
        <v>36</v>
      </c>
      <c r="Z30" s="20">
        <f>Z31+Z40</f>
        <v>372</v>
      </c>
      <c r="AA30" s="20">
        <v>36</v>
      </c>
      <c r="AB30" s="20">
        <v>36</v>
      </c>
      <c r="AC30" s="20">
        <v>36</v>
      </c>
      <c r="AD30" s="20">
        <v>36</v>
      </c>
      <c r="AE30" s="20">
        <v>36</v>
      </c>
      <c r="AF30" s="20">
        <v>36</v>
      </c>
      <c r="AG30" s="20">
        <v>36</v>
      </c>
      <c r="AH30" s="20">
        <f>AH31+AH40</f>
        <v>1332</v>
      </c>
      <c r="AI30" s="64"/>
    </row>
    <row r="31" spans="1:37" s="39" customFormat="1" ht="15" customHeight="1">
      <c r="A31" s="38" t="s">
        <v>81</v>
      </c>
      <c r="B31" s="23" t="s">
        <v>82</v>
      </c>
      <c r="C31" s="96"/>
      <c r="D31" s="96">
        <f>D39+D38+D37+D36+D35+D34+D33+D32</f>
        <v>434</v>
      </c>
      <c r="E31" s="96">
        <f>E32+E33+E34+E35+E36+E37+E38+E39</f>
        <v>131</v>
      </c>
      <c r="F31" s="96">
        <f>F32+F33+F34+F35+F36+F37+F38+F39</f>
        <v>303</v>
      </c>
      <c r="G31" s="96">
        <f>G32+G33+G34+G35+G36+G37+G38</f>
        <v>170</v>
      </c>
      <c r="H31" s="96">
        <f>H32+H33+H34+H35+H36+H37+H38+H39</f>
        <v>133</v>
      </c>
      <c r="I31" s="96">
        <v>2</v>
      </c>
      <c r="J31" s="96">
        <v>5</v>
      </c>
      <c r="K31" s="96">
        <v>4</v>
      </c>
      <c r="L31" s="96">
        <v>5</v>
      </c>
      <c r="M31" s="96">
        <v>5</v>
      </c>
      <c r="N31" s="96">
        <v>2</v>
      </c>
      <c r="O31" s="97">
        <v>4</v>
      </c>
      <c r="P31" s="96">
        <f>P32+P33+P34+P36</f>
        <v>167</v>
      </c>
      <c r="Q31" s="96">
        <v>0</v>
      </c>
      <c r="R31" s="96">
        <v>0</v>
      </c>
      <c r="S31" s="96">
        <v>0</v>
      </c>
      <c r="T31" s="96">
        <v>0</v>
      </c>
      <c r="U31" s="96">
        <v>3</v>
      </c>
      <c r="V31" s="96">
        <v>1</v>
      </c>
      <c r="W31" s="96">
        <v>0</v>
      </c>
      <c r="X31" s="96">
        <v>0</v>
      </c>
      <c r="Y31" s="96">
        <v>0</v>
      </c>
      <c r="Z31" s="96">
        <v>32</v>
      </c>
      <c r="AA31" s="96">
        <v>11</v>
      </c>
      <c r="AB31" s="96">
        <v>11</v>
      </c>
      <c r="AC31" s="96">
        <v>8</v>
      </c>
      <c r="AD31" s="96">
        <v>0</v>
      </c>
      <c r="AE31" s="96">
        <v>0</v>
      </c>
      <c r="AF31" s="96">
        <v>0</v>
      </c>
      <c r="AG31" s="96">
        <v>0</v>
      </c>
      <c r="AH31" s="96">
        <f>AH35+AH37+AH39</f>
        <v>104</v>
      </c>
      <c r="AI31" s="65"/>
    </row>
    <row r="32" spans="1:37" s="35" customFormat="1" ht="15" customHeight="1">
      <c r="A32" s="34" t="s">
        <v>83</v>
      </c>
      <c r="B32" s="24" t="s">
        <v>126</v>
      </c>
      <c r="C32" s="91" t="s">
        <v>120</v>
      </c>
      <c r="D32" s="91">
        <v>45</v>
      </c>
      <c r="E32" s="91">
        <v>15</v>
      </c>
      <c r="F32" s="92">
        <v>30</v>
      </c>
      <c r="G32" s="91">
        <v>10</v>
      </c>
      <c r="H32" s="91">
        <v>20</v>
      </c>
      <c r="I32" s="91">
        <v>0</v>
      </c>
      <c r="J32" s="91">
        <v>2</v>
      </c>
      <c r="K32" s="91">
        <v>2</v>
      </c>
      <c r="L32" s="91">
        <v>0</v>
      </c>
      <c r="M32" s="91">
        <v>0</v>
      </c>
      <c r="N32" s="91">
        <v>0</v>
      </c>
      <c r="O32" s="93">
        <v>0</v>
      </c>
      <c r="P32" s="88">
        <v>30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89">
        <v>0</v>
      </c>
      <c r="Z32" s="88">
        <v>0</v>
      </c>
      <c r="AA32" s="94">
        <v>0</v>
      </c>
      <c r="AB32" s="94">
        <v>0</v>
      </c>
      <c r="AC32" s="92">
        <v>0</v>
      </c>
      <c r="AD32" s="92">
        <v>0</v>
      </c>
      <c r="AE32" s="88">
        <v>0</v>
      </c>
      <c r="AF32" s="94">
        <v>0</v>
      </c>
      <c r="AG32" s="88">
        <v>0</v>
      </c>
      <c r="AH32" s="88">
        <v>0</v>
      </c>
      <c r="AI32" s="66"/>
      <c r="AJ32" s="66"/>
      <c r="AK32" s="66"/>
    </row>
    <row r="33" spans="1:37" s="35" customFormat="1" ht="15" customHeight="1">
      <c r="A33" s="34" t="s">
        <v>84</v>
      </c>
      <c r="B33" s="24" t="s">
        <v>124</v>
      </c>
      <c r="C33" s="91" t="s">
        <v>38</v>
      </c>
      <c r="D33" s="91">
        <f>E33+F33</f>
        <v>76</v>
      </c>
      <c r="E33" s="91">
        <v>25</v>
      </c>
      <c r="F33" s="92">
        <v>51</v>
      </c>
      <c r="G33" s="91">
        <v>41</v>
      </c>
      <c r="H33" s="91">
        <v>10</v>
      </c>
      <c r="I33" s="91">
        <v>0</v>
      </c>
      <c r="J33" s="91">
        <v>0</v>
      </c>
      <c r="K33" s="91">
        <v>0</v>
      </c>
      <c r="L33" s="91">
        <v>3</v>
      </c>
      <c r="M33" s="91">
        <v>2</v>
      </c>
      <c r="N33" s="91">
        <v>1</v>
      </c>
      <c r="O33" s="93">
        <v>2</v>
      </c>
      <c r="P33" s="88">
        <v>51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89">
        <v>0</v>
      </c>
      <c r="Z33" s="88">
        <v>0</v>
      </c>
      <c r="AA33" s="94">
        <v>0</v>
      </c>
      <c r="AB33" s="94">
        <v>0</v>
      </c>
      <c r="AC33" s="92">
        <v>0</v>
      </c>
      <c r="AD33" s="92">
        <v>0</v>
      </c>
      <c r="AE33" s="88">
        <v>0</v>
      </c>
      <c r="AF33" s="94">
        <v>0</v>
      </c>
      <c r="AG33" s="88">
        <v>0</v>
      </c>
      <c r="AH33" s="88">
        <v>0</v>
      </c>
    </row>
    <row r="34" spans="1:37" s="35" customFormat="1" ht="15" customHeight="1">
      <c r="A34" s="34" t="s">
        <v>85</v>
      </c>
      <c r="B34" s="24" t="s">
        <v>112</v>
      </c>
      <c r="C34" s="91" t="s">
        <v>38</v>
      </c>
      <c r="D34" s="91">
        <v>69</v>
      </c>
      <c r="E34" s="91">
        <v>23</v>
      </c>
      <c r="F34" s="92">
        <v>46</v>
      </c>
      <c r="G34" s="91">
        <v>36</v>
      </c>
      <c r="H34" s="91">
        <v>10</v>
      </c>
      <c r="I34" s="91">
        <v>0</v>
      </c>
      <c r="J34" s="91">
        <v>0</v>
      </c>
      <c r="K34" s="91">
        <v>0</v>
      </c>
      <c r="L34" s="91">
        <v>2</v>
      </c>
      <c r="M34" s="91">
        <v>3</v>
      </c>
      <c r="N34" s="91">
        <v>1</v>
      </c>
      <c r="O34" s="93">
        <v>2</v>
      </c>
      <c r="P34" s="88">
        <v>46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89">
        <v>0</v>
      </c>
      <c r="Z34" s="88">
        <v>0</v>
      </c>
      <c r="AA34" s="94">
        <v>0</v>
      </c>
      <c r="AB34" s="94">
        <v>0</v>
      </c>
      <c r="AC34" s="92">
        <v>0</v>
      </c>
      <c r="AD34" s="92">
        <v>0</v>
      </c>
      <c r="AE34" s="88">
        <v>0</v>
      </c>
      <c r="AF34" s="94">
        <v>0</v>
      </c>
      <c r="AG34" s="88">
        <v>0</v>
      </c>
      <c r="AH34" s="88">
        <v>0</v>
      </c>
    </row>
    <row r="35" spans="1:37" s="35" customFormat="1" ht="15" customHeight="1">
      <c r="A35" s="34" t="s">
        <v>86</v>
      </c>
      <c r="B35" s="24" t="s">
        <v>127</v>
      </c>
      <c r="C35" s="91" t="s">
        <v>38</v>
      </c>
      <c r="D35" s="91">
        <v>48</v>
      </c>
      <c r="E35" s="91">
        <v>16</v>
      </c>
      <c r="F35" s="92">
        <v>32</v>
      </c>
      <c r="G35" s="91">
        <v>22</v>
      </c>
      <c r="H35" s="91">
        <v>10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3">
        <v>0</v>
      </c>
      <c r="P35" s="8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89">
        <v>0</v>
      </c>
      <c r="Z35" s="88">
        <v>0</v>
      </c>
      <c r="AA35" s="94">
        <v>3</v>
      </c>
      <c r="AB35" s="94">
        <v>3</v>
      </c>
      <c r="AC35" s="92">
        <v>4</v>
      </c>
      <c r="AD35" s="92">
        <v>0</v>
      </c>
      <c r="AE35" s="88">
        <v>0</v>
      </c>
      <c r="AF35" s="94">
        <v>0</v>
      </c>
      <c r="AG35" s="88">
        <v>0</v>
      </c>
      <c r="AH35" s="88">
        <v>32</v>
      </c>
    </row>
    <row r="36" spans="1:37" s="35" customFormat="1" ht="15" customHeight="1">
      <c r="A36" s="34" t="s">
        <v>87</v>
      </c>
      <c r="B36" s="24" t="s">
        <v>128</v>
      </c>
      <c r="C36" s="91" t="s">
        <v>38</v>
      </c>
      <c r="D36" s="91">
        <v>60</v>
      </c>
      <c r="E36" s="91">
        <v>20</v>
      </c>
      <c r="F36" s="92">
        <v>40</v>
      </c>
      <c r="G36" s="91">
        <v>21</v>
      </c>
      <c r="H36" s="91">
        <v>19</v>
      </c>
      <c r="I36" s="91">
        <v>2</v>
      </c>
      <c r="J36" s="91">
        <v>3</v>
      </c>
      <c r="K36" s="91">
        <v>2</v>
      </c>
      <c r="L36" s="91">
        <v>0</v>
      </c>
      <c r="M36" s="91">
        <v>0</v>
      </c>
      <c r="N36" s="91">
        <v>0</v>
      </c>
      <c r="O36" s="93">
        <v>0</v>
      </c>
      <c r="P36" s="88">
        <v>40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89">
        <v>0</v>
      </c>
      <c r="Z36" s="88">
        <v>0</v>
      </c>
      <c r="AA36" s="94">
        <v>0</v>
      </c>
      <c r="AB36" s="94">
        <v>0</v>
      </c>
      <c r="AC36" s="92">
        <v>0</v>
      </c>
      <c r="AD36" s="92">
        <v>0</v>
      </c>
      <c r="AE36" s="88">
        <v>0</v>
      </c>
      <c r="AF36" s="94">
        <v>0</v>
      </c>
      <c r="AG36" s="88">
        <v>0</v>
      </c>
      <c r="AH36" s="88">
        <v>0</v>
      </c>
    </row>
    <row r="37" spans="1:37" s="35" customFormat="1" ht="15" customHeight="1">
      <c r="A37" s="34" t="s">
        <v>123</v>
      </c>
      <c r="B37" s="24" t="s">
        <v>113</v>
      </c>
      <c r="C37" s="91" t="s">
        <v>38</v>
      </c>
      <c r="D37" s="91">
        <v>48</v>
      </c>
      <c r="E37" s="91">
        <v>16</v>
      </c>
      <c r="F37" s="92">
        <v>32</v>
      </c>
      <c r="G37" s="91">
        <v>24</v>
      </c>
      <c r="H37" s="91">
        <v>8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3">
        <v>0</v>
      </c>
      <c r="P37" s="8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89">
        <v>0</v>
      </c>
      <c r="Z37" s="88">
        <v>0</v>
      </c>
      <c r="AA37" s="94">
        <v>3</v>
      </c>
      <c r="AB37" s="94">
        <v>3</v>
      </c>
      <c r="AC37" s="92">
        <v>4</v>
      </c>
      <c r="AD37" s="92">
        <v>0</v>
      </c>
      <c r="AE37" s="88">
        <v>0</v>
      </c>
      <c r="AF37" s="94">
        <v>0</v>
      </c>
      <c r="AG37" s="88">
        <v>0</v>
      </c>
      <c r="AH37" s="88">
        <v>32</v>
      </c>
    </row>
    <row r="38" spans="1:37" s="35" customFormat="1" ht="15" customHeight="1">
      <c r="A38" s="34" t="s">
        <v>129</v>
      </c>
      <c r="B38" s="24" t="s">
        <v>106</v>
      </c>
      <c r="C38" s="91" t="s">
        <v>38</v>
      </c>
      <c r="D38" s="91">
        <v>48</v>
      </c>
      <c r="E38" s="91">
        <v>16</v>
      </c>
      <c r="F38" s="92">
        <v>32</v>
      </c>
      <c r="G38" s="91">
        <v>16</v>
      </c>
      <c r="H38" s="91">
        <v>16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3">
        <v>0</v>
      </c>
      <c r="P38" s="8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3</v>
      </c>
      <c r="V38" s="91">
        <v>1</v>
      </c>
      <c r="W38" s="91">
        <v>0</v>
      </c>
      <c r="X38" s="91">
        <v>0</v>
      </c>
      <c r="Y38" s="89">
        <v>0</v>
      </c>
      <c r="Z38" s="88">
        <v>32</v>
      </c>
      <c r="AA38" s="94">
        <v>0</v>
      </c>
      <c r="AB38" s="94">
        <v>0</v>
      </c>
      <c r="AC38" s="92">
        <v>0</v>
      </c>
      <c r="AD38" s="92">
        <v>0</v>
      </c>
      <c r="AE38" s="88">
        <v>0</v>
      </c>
      <c r="AF38" s="94">
        <v>0</v>
      </c>
      <c r="AG38" s="88">
        <v>0</v>
      </c>
      <c r="AH38" s="88">
        <v>0</v>
      </c>
    </row>
    <row r="39" spans="1:37" s="35" customFormat="1" ht="15" customHeight="1">
      <c r="A39" s="34" t="s">
        <v>88</v>
      </c>
      <c r="B39" s="24" t="s">
        <v>51</v>
      </c>
      <c r="C39" s="91" t="s">
        <v>38</v>
      </c>
      <c r="D39" s="91">
        <v>40</v>
      </c>
      <c r="E39" s="91">
        <v>0</v>
      </c>
      <c r="F39" s="92">
        <v>40</v>
      </c>
      <c r="G39" s="91">
        <v>0</v>
      </c>
      <c r="H39" s="91">
        <v>40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3">
        <v>0</v>
      </c>
      <c r="P39" s="8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89">
        <v>0</v>
      </c>
      <c r="Z39" s="88">
        <v>0</v>
      </c>
      <c r="AA39" s="94">
        <v>5</v>
      </c>
      <c r="AB39" s="94">
        <v>5</v>
      </c>
      <c r="AC39" s="92">
        <v>0</v>
      </c>
      <c r="AD39" s="92">
        <v>0</v>
      </c>
      <c r="AE39" s="88">
        <v>0</v>
      </c>
      <c r="AF39" s="94">
        <v>0</v>
      </c>
      <c r="AG39" s="88">
        <v>0</v>
      </c>
      <c r="AH39" s="88">
        <v>40</v>
      </c>
    </row>
    <row r="40" spans="1:37" s="35" customFormat="1" ht="15" customHeight="1">
      <c r="A40" s="40" t="s">
        <v>89</v>
      </c>
      <c r="B40" s="22" t="s">
        <v>90</v>
      </c>
      <c r="C40" s="20"/>
      <c r="D40" s="20">
        <v>1964</v>
      </c>
      <c r="E40" s="20">
        <v>187</v>
      </c>
      <c r="F40" s="20">
        <v>1777</v>
      </c>
      <c r="G40" s="20">
        <v>255</v>
      </c>
      <c r="H40" s="20">
        <v>1522</v>
      </c>
      <c r="I40" s="20">
        <v>7</v>
      </c>
      <c r="J40" s="20">
        <v>7</v>
      </c>
      <c r="K40" s="20">
        <v>5</v>
      </c>
      <c r="L40" s="20">
        <v>4</v>
      </c>
      <c r="M40" s="20">
        <v>5</v>
      </c>
      <c r="N40" s="20">
        <v>7</v>
      </c>
      <c r="O40" s="21">
        <v>3</v>
      </c>
      <c r="P40" s="20">
        <v>209</v>
      </c>
      <c r="Q40" s="20">
        <v>2</v>
      </c>
      <c r="R40" s="20">
        <v>1</v>
      </c>
      <c r="S40" s="20">
        <v>4</v>
      </c>
      <c r="T40" s="20">
        <v>4</v>
      </c>
      <c r="U40" s="20">
        <v>2</v>
      </c>
      <c r="V40" s="20">
        <v>4</v>
      </c>
      <c r="W40" s="20">
        <v>0</v>
      </c>
      <c r="X40" s="20">
        <v>36</v>
      </c>
      <c r="Y40" s="20">
        <v>36</v>
      </c>
      <c r="Z40" s="20">
        <v>340</v>
      </c>
      <c r="AA40" s="20">
        <v>25</v>
      </c>
      <c r="AB40" s="20">
        <v>25</v>
      </c>
      <c r="AC40" s="20">
        <v>28</v>
      </c>
      <c r="AD40" s="20">
        <v>36</v>
      </c>
      <c r="AE40" s="20">
        <v>36</v>
      </c>
      <c r="AF40" s="20">
        <v>36</v>
      </c>
      <c r="AG40" s="20">
        <v>36</v>
      </c>
      <c r="AH40" s="20">
        <v>1228</v>
      </c>
      <c r="AI40" s="67"/>
      <c r="AJ40" s="67"/>
      <c r="AK40" s="67"/>
    </row>
    <row r="41" spans="1:37" s="39" customFormat="1" ht="15" customHeight="1">
      <c r="A41" s="38"/>
      <c r="B41" s="23" t="s">
        <v>108</v>
      </c>
      <c r="C41" s="96"/>
      <c r="D41" s="96">
        <f>D42+D46+D50</f>
        <v>1964</v>
      </c>
      <c r="E41" s="96">
        <f>E42+E46+E50</f>
        <v>187</v>
      </c>
      <c r="F41" s="96">
        <f>F42+F46+F50+G53</f>
        <v>1777</v>
      </c>
      <c r="G41" s="96">
        <f>G42+G46+G50+H51</f>
        <v>255</v>
      </c>
      <c r="H41" s="96">
        <f>H42+H46+H50</f>
        <v>1522</v>
      </c>
      <c r="I41" s="96">
        <v>7</v>
      </c>
      <c r="J41" s="96">
        <v>7</v>
      </c>
      <c r="K41" s="96">
        <v>5</v>
      </c>
      <c r="L41" s="96">
        <v>4</v>
      </c>
      <c r="M41" s="96">
        <v>5</v>
      </c>
      <c r="N41" s="96">
        <v>7</v>
      </c>
      <c r="O41" s="96">
        <v>3</v>
      </c>
      <c r="P41" s="96">
        <f>P42+P46+P50</f>
        <v>209</v>
      </c>
      <c r="Q41" s="96">
        <v>2</v>
      </c>
      <c r="R41" s="96">
        <v>1</v>
      </c>
      <c r="S41" s="96">
        <v>4</v>
      </c>
      <c r="T41" s="96">
        <v>4</v>
      </c>
      <c r="U41" s="96">
        <v>2</v>
      </c>
      <c r="V41" s="96">
        <v>4</v>
      </c>
      <c r="W41" s="96">
        <v>0</v>
      </c>
      <c r="X41" s="96">
        <v>0</v>
      </c>
      <c r="Y41" s="96">
        <v>0</v>
      </c>
      <c r="Z41" s="96">
        <f>Z42+Z46+Z50</f>
        <v>340</v>
      </c>
      <c r="AA41" s="96">
        <v>25</v>
      </c>
      <c r="AB41" s="96">
        <v>25</v>
      </c>
      <c r="AC41" s="96">
        <v>28</v>
      </c>
      <c r="AD41" s="96">
        <v>36</v>
      </c>
      <c r="AE41" s="96">
        <v>36</v>
      </c>
      <c r="AF41" s="96">
        <v>36</v>
      </c>
      <c r="AG41" s="96">
        <v>36</v>
      </c>
      <c r="AH41" s="96">
        <f>AH42+AH46+AH50</f>
        <v>1228</v>
      </c>
    </row>
    <row r="42" spans="1:37" s="39" customFormat="1" ht="15" customHeight="1">
      <c r="A42" s="41" t="s">
        <v>130</v>
      </c>
      <c r="B42" s="23" t="s">
        <v>131</v>
      </c>
      <c r="C42" s="96" t="s">
        <v>115</v>
      </c>
      <c r="D42" s="96">
        <f>D43+D44</f>
        <v>216</v>
      </c>
      <c r="E42" s="96">
        <v>55</v>
      </c>
      <c r="F42" s="96">
        <f>F43+F44+F45</f>
        <v>161</v>
      </c>
      <c r="G42" s="96">
        <f>G43+G44</f>
        <v>51</v>
      </c>
      <c r="H42" s="96">
        <f>H43+H44</f>
        <v>110</v>
      </c>
      <c r="I42" s="96">
        <v>5</v>
      </c>
      <c r="J42" s="96">
        <v>6</v>
      </c>
      <c r="K42" s="96">
        <v>1</v>
      </c>
      <c r="L42" s="96">
        <v>0</v>
      </c>
      <c r="M42" s="96">
        <v>0</v>
      </c>
      <c r="N42" s="96">
        <v>0</v>
      </c>
      <c r="O42" s="96">
        <v>0</v>
      </c>
      <c r="P42" s="96">
        <v>55</v>
      </c>
      <c r="Q42" s="96">
        <v>0</v>
      </c>
      <c r="R42" s="96">
        <v>0</v>
      </c>
      <c r="S42" s="96">
        <v>2</v>
      </c>
      <c r="T42" s="96">
        <v>2</v>
      </c>
      <c r="U42" s="96">
        <v>2</v>
      </c>
      <c r="V42" s="96">
        <v>0</v>
      </c>
      <c r="W42" s="96">
        <v>0</v>
      </c>
      <c r="X42" s="96">
        <v>0</v>
      </c>
      <c r="Y42" s="96">
        <v>0</v>
      </c>
      <c r="Z42" s="96">
        <v>58</v>
      </c>
      <c r="AA42" s="109">
        <v>6</v>
      </c>
      <c r="AB42" s="109">
        <v>6</v>
      </c>
      <c r="AC42" s="109">
        <v>0</v>
      </c>
      <c r="AD42" s="109">
        <v>0</v>
      </c>
      <c r="AE42" s="96">
        <v>0</v>
      </c>
      <c r="AF42" s="109">
        <v>0</v>
      </c>
      <c r="AG42" s="109">
        <v>0</v>
      </c>
      <c r="AH42" s="109">
        <v>48</v>
      </c>
      <c r="AI42" s="65"/>
      <c r="AJ42" s="65"/>
      <c r="AK42" s="65"/>
    </row>
    <row r="43" spans="1:37" s="35" customFormat="1" ht="15" customHeight="1">
      <c r="A43" s="75" t="s">
        <v>132</v>
      </c>
      <c r="B43" s="24" t="s">
        <v>133</v>
      </c>
      <c r="C43" s="91" t="s">
        <v>152</v>
      </c>
      <c r="D43" s="91">
        <f>E43+F43</f>
        <v>166</v>
      </c>
      <c r="E43" s="91">
        <v>55</v>
      </c>
      <c r="F43" s="92">
        <f>P43+Z43+AH43</f>
        <v>111</v>
      </c>
      <c r="G43" s="91">
        <v>51</v>
      </c>
      <c r="H43" s="92">
        <v>60</v>
      </c>
      <c r="I43" s="92">
        <v>2</v>
      </c>
      <c r="J43" s="92">
        <v>2</v>
      </c>
      <c r="K43" s="92">
        <v>1</v>
      </c>
      <c r="L43" s="92">
        <v>0</v>
      </c>
      <c r="M43" s="92">
        <v>0</v>
      </c>
      <c r="N43" s="92">
        <v>0</v>
      </c>
      <c r="O43" s="94">
        <v>0</v>
      </c>
      <c r="P43" s="88">
        <v>25</v>
      </c>
      <c r="Q43" s="92">
        <v>0</v>
      </c>
      <c r="R43" s="92">
        <v>0</v>
      </c>
      <c r="S43" s="92">
        <v>2</v>
      </c>
      <c r="T43" s="92">
        <v>2</v>
      </c>
      <c r="U43" s="92">
        <v>2</v>
      </c>
      <c r="V43" s="92">
        <v>0</v>
      </c>
      <c r="W43" s="92">
        <v>0</v>
      </c>
      <c r="X43" s="92">
        <v>0</v>
      </c>
      <c r="Y43" s="89">
        <v>0</v>
      </c>
      <c r="Z43" s="88">
        <v>38</v>
      </c>
      <c r="AA43" s="110">
        <v>6</v>
      </c>
      <c r="AB43" s="110">
        <v>6</v>
      </c>
      <c r="AC43" s="111">
        <v>0</v>
      </c>
      <c r="AD43" s="111">
        <v>0</v>
      </c>
      <c r="AE43" s="88">
        <v>0</v>
      </c>
      <c r="AF43" s="110">
        <v>0</v>
      </c>
      <c r="AG43" s="112">
        <v>0</v>
      </c>
      <c r="AH43" s="112">
        <v>48</v>
      </c>
    </row>
    <row r="44" spans="1:37" s="35" customFormat="1" ht="15" customHeight="1">
      <c r="A44" s="75" t="s">
        <v>125</v>
      </c>
      <c r="B44" s="24" t="s">
        <v>100</v>
      </c>
      <c r="C44" s="91" t="s">
        <v>119</v>
      </c>
      <c r="D44" s="91">
        <v>50</v>
      </c>
      <c r="E44" s="91">
        <v>0</v>
      </c>
      <c r="F44" s="92">
        <f>P44+Z44+AH44</f>
        <v>50</v>
      </c>
      <c r="G44" s="91">
        <v>0</v>
      </c>
      <c r="H44" s="91">
        <v>50</v>
      </c>
      <c r="I44" s="92">
        <v>3</v>
      </c>
      <c r="J44" s="92">
        <v>4</v>
      </c>
      <c r="K44" s="92">
        <v>0</v>
      </c>
      <c r="L44" s="92">
        <v>0</v>
      </c>
      <c r="M44" s="92">
        <v>0</v>
      </c>
      <c r="N44" s="92">
        <v>0</v>
      </c>
      <c r="O44" s="94">
        <v>0</v>
      </c>
      <c r="P44" s="88">
        <v>30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4</v>
      </c>
      <c r="W44" s="92">
        <v>0</v>
      </c>
      <c r="X44" s="92">
        <v>0</v>
      </c>
      <c r="Y44" s="89">
        <v>0</v>
      </c>
      <c r="Z44" s="88">
        <v>20</v>
      </c>
      <c r="AA44" s="110">
        <v>0</v>
      </c>
      <c r="AB44" s="110">
        <v>0</v>
      </c>
      <c r="AC44" s="111">
        <v>0</v>
      </c>
      <c r="AD44" s="111">
        <v>0</v>
      </c>
      <c r="AE44" s="88">
        <v>0</v>
      </c>
      <c r="AF44" s="110">
        <v>0</v>
      </c>
      <c r="AG44" s="112">
        <v>0</v>
      </c>
      <c r="AH44" s="112">
        <v>0</v>
      </c>
    </row>
    <row r="45" spans="1:37" s="35" customFormat="1" ht="15" customHeight="1">
      <c r="A45" s="75" t="s">
        <v>134</v>
      </c>
      <c r="B45" s="25" t="s">
        <v>101</v>
      </c>
      <c r="C45" s="91">
        <v>0</v>
      </c>
      <c r="D45" s="91">
        <v>0</v>
      </c>
      <c r="E45" s="91">
        <v>0</v>
      </c>
      <c r="F45" s="92">
        <v>0</v>
      </c>
      <c r="G45" s="91">
        <v>0</v>
      </c>
      <c r="H45" s="91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4">
        <v>0</v>
      </c>
      <c r="P45" s="88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89">
        <v>0</v>
      </c>
      <c r="Z45" s="88">
        <v>0</v>
      </c>
      <c r="AA45" s="110">
        <v>0</v>
      </c>
      <c r="AB45" s="110">
        <v>0</v>
      </c>
      <c r="AC45" s="111">
        <v>0</v>
      </c>
      <c r="AD45" s="111">
        <v>0</v>
      </c>
      <c r="AE45" s="88">
        <v>0</v>
      </c>
      <c r="AF45" s="110">
        <v>0</v>
      </c>
      <c r="AG45" s="112">
        <v>0</v>
      </c>
      <c r="AH45" s="112">
        <v>0</v>
      </c>
    </row>
    <row r="46" spans="1:37" s="39" customFormat="1" ht="30" customHeight="1">
      <c r="A46" s="41" t="s">
        <v>135</v>
      </c>
      <c r="B46" s="23" t="s">
        <v>136</v>
      </c>
      <c r="C46" s="96" t="s">
        <v>115</v>
      </c>
      <c r="D46" s="96">
        <f>D47+D48</f>
        <v>303</v>
      </c>
      <c r="E46" s="96">
        <f>E47+E48</f>
        <v>73</v>
      </c>
      <c r="F46" s="96">
        <f>F47+F48</f>
        <v>230</v>
      </c>
      <c r="G46" s="96">
        <f>G47+G48+G49</f>
        <v>86</v>
      </c>
      <c r="H46" s="96">
        <f>H47+H48+H49</f>
        <v>144</v>
      </c>
      <c r="I46" s="97">
        <v>2</v>
      </c>
      <c r="J46" s="97">
        <v>1</v>
      </c>
      <c r="K46" s="97">
        <v>4</v>
      </c>
      <c r="L46" s="97">
        <v>4</v>
      </c>
      <c r="M46" s="97">
        <v>5</v>
      </c>
      <c r="N46" s="97">
        <v>5</v>
      </c>
      <c r="O46" s="96">
        <v>0</v>
      </c>
      <c r="P46" s="96">
        <f>P47+P48</f>
        <v>128</v>
      </c>
      <c r="Q46" s="97">
        <v>2</v>
      </c>
      <c r="R46" s="97">
        <v>1</v>
      </c>
      <c r="S46" s="97">
        <v>2</v>
      </c>
      <c r="T46" s="97">
        <v>2</v>
      </c>
      <c r="U46" s="97">
        <v>0</v>
      </c>
      <c r="V46" s="97">
        <v>0</v>
      </c>
      <c r="W46" s="97">
        <v>0</v>
      </c>
      <c r="X46" s="97">
        <v>36</v>
      </c>
      <c r="Y46" s="96">
        <v>0</v>
      </c>
      <c r="Z46" s="96">
        <f>Z47+Z48+Z49</f>
        <v>102</v>
      </c>
      <c r="AA46" s="109">
        <v>0</v>
      </c>
      <c r="AB46" s="109">
        <v>0</v>
      </c>
      <c r="AC46" s="109">
        <v>0</v>
      </c>
      <c r="AD46" s="109">
        <v>0</v>
      </c>
      <c r="AE46" s="96">
        <v>0</v>
      </c>
      <c r="AF46" s="109">
        <v>0</v>
      </c>
      <c r="AG46" s="109">
        <v>0</v>
      </c>
      <c r="AH46" s="109">
        <v>0</v>
      </c>
    </row>
    <row r="47" spans="1:37" s="26" customFormat="1" ht="30.75" customHeight="1">
      <c r="A47" s="76" t="s">
        <v>109</v>
      </c>
      <c r="B47" s="25" t="s">
        <v>137</v>
      </c>
      <c r="C47" s="92" t="s">
        <v>61</v>
      </c>
      <c r="D47" s="92">
        <f>E47+F47</f>
        <v>219</v>
      </c>
      <c r="E47" s="92">
        <v>73</v>
      </c>
      <c r="F47" s="92">
        <f>P47+Z47+AH47</f>
        <v>146</v>
      </c>
      <c r="G47" s="92">
        <v>86</v>
      </c>
      <c r="H47" s="92">
        <v>60</v>
      </c>
      <c r="I47" s="92">
        <v>2</v>
      </c>
      <c r="J47" s="92">
        <v>1</v>
      </c>
      <c r="K47" s="92">
        <v>4</v>
      </c>
      <c r="L47" s="92">
        <v>4</v>
      </c>
      <c r="M47" s="92">
        <v>2</v>
      </c>
      <c r="N47" s="92">
        <v>5</v>
      </c>
      <c r="O47" s="94">
        <v>0</v>
      </c>
      <c r="P47" s="88">
        <v>116</v>
      </c>
      <c r="Q47" s="92">
        <v>2</v>
      </c>
      <c r="R47" s="92">
        <v>1</v>
      </c>
      <c r="S47" s="92">
        <v>2</v>
      </c>
      <c r="T47" s="92">
        <v>2</v>
      </c>
      <c r="U47" s="92">
        <v>0</v>
      </c>
      <c r="V47" s="92">
        <v>0</v>
      </c>
      <c r="W47" s="92">
        <v>0</v>
      </c>
      <c r="X47" s="92">
        <v>0</v>
      </c>
      <c r="Y47" s="89">
        <v>0</v>
      </c>
      <c r="Z47" s="88">
        <v>30</v>
      </c>
      <c r="AA47" s="110">
        <v>0</v>
      </c>
      <c r="AB47" s="110">
        <v>0</v>
      </c>
      <c r="AC47" s="111">
        <v>0</v>
      </c>
      <c r="AD47" s="111">
        <v>0</v>
      </c>
      <c r="AE47" s="88">
        <v>0</v>
      </c>
      <c r="AF47" s="110">
        <v>0</v>
      </c>
      <c r="AG47" s="112">
        <v>0</v>
      </c>
      <c r="AH47" s="112">
        <v>0</v>
      </c>
    </row>
    <row r="48" spans="1:37" s="35" customFormat="1" ht="15" customHeight="1">
      <c r="A48" s="75" t="s">
        <v>138</v>
      </c>
      <c r="B48" s="27" t="s">
        <v>100</v>
      </c>
      <c r="C48" s="94" t="s">
        <v>38</v>
      </c>
      <c r="D48" s="92">
        <v>84</v>
      </c>
      <c r="E48" s="92">
        <v>0</v>
      </c>
      <c r="F48" s="92">
        <f>P48+Z48</f>
        <v>84</v>
      </c>
      <c r="G48" s="92">
        <v>0</v>
      </c>
      <c r="H48" s="92">
        <v>84</v>
      </c>
      <c r="I48" s="92">
        <v>0</v>
      </c>
      <c r="J48" s="92">
        <v>0</v>
      </c>
      <c r="K48" s="92">
        <v>0</v>
      </c>
      <c r="L48" s="92">
        <v>0</v>
      </c>
      <c r="M48" s="92">
        <v>3</v>
      </c>
      <c r="N48" s="92">
        <v>0</v>
      </c>
      <c r="O48" s="94">
        <v>0</v>
      </c>
      <c r="P48" s="88">
        <v>12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36</v>
      </c>
      <c r="Y48" s="89">
        <v>0</v>
      </c>
      <c r="Z48" s="88">
        <v>72</v>
      </c>
      <c r="AA48" s="110">
        <v>0</v>
      </c>
      <c r="AB48" s="110">
        <v>0</v>
      </c>
      <c r="AC48" s="111">
        <v>0</v>
      </c>
      <c r="AD48" s="111">
        <v>0</v>
      </c>
      <c r="AE48" s="88">
        <v>0</v>
      </c>
      <c r="AF48" s="110">
        <v>0</v>
      </c>
      <c r="AG48" s="112">
        <v>0</v>
      </c>
      <c r="AH48" s="112">
        <v>0</v>
      </c>
    </row>
    <row r="49" spans="1:40" s="35" customFormat="1" ht="15" customHeight="1">
      <c r="A49" s="77" t="s">
        <v>139</v>
      </c>
      <c r="B49" s="25" t="s">
        <v>101</v>
      </c>
      <c r="C49" s="92"/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4">
        <v>0</v>
      </c>
      <c r="P49" s="8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89">
        <v>0</v>
      </c>
      <c r="Z49" s="88">
        <v>0</v>
      </c>
      <c r="AA49" s="94">
        <v>0</v>
      </c>
      <c r="AB49" s="94">
        <v>0</v>
      </c>
      <c r="AC49" s="92">
        <v>0</v>
      </c>
      <c r="AD49" s="92">
        <v>0</v>
      </c>
      <c r="AE49" s="88">
        <v>0</v>
      </c>
      <c r="AF49" s="94">
        <v>0</v>
      </c>
      <c r="AG49" s="88">
        <v>0</v>
      </c>
      <c r="AH49" s="88">
        <v>0</v>
      </c>
    </row>
    <row r="50" spans="1:40" s="28" customFormat="1" ht="29.25" customHeight="1">
      <c r="A50" s="38" t="s">
        <v>140</v>
      </c>
      <c r="B50" s="23" t="s">
        <v>141</v>
      </c>
      <c r="C50" s="96" t="s">
        <v>115</v>
      </c>
      <c r="D50" s="96">
        <f>D51+D52+D53</f>
        <v>1445</v>
      </c>
      <c r="E50" s="96">
        <f>E51+E52</f>
        <v>59</v>
      </c>
      <c r="F50" s="96">
        <f>F51+F52+F53</f>
        <v>1386</v>
      </c>
      <c r="G50" s="96">
        <v>118</v>
      </c>
      <c r="H50" s="96">
        <f>H51+H52+H53</f>
        <v>1268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2</v>
      </c>
      <c r="O50" s="96">
        <v>3</v>
      </c>
      <c r="P50" s="96">
        <f>P51+P52</f>
        <v>26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  <c r="W50" s="96">
        <v>0</v>
      </c>
      <c r="X50" s="96">
        <v>0</v>
      </c>
      <c r="Y50" s="96">
        <v>36</v>
      </c>
      <c r="Z50" s="96">
        <f>Z52+Z53</f>
        <v>180</v>
      </c>
      <c r="AA50" s="109">
        <v>19</v>
      </c>
      <c r="AB50" s="109">
        <v>19</v>
      </c>
      <c r="AC50" s="109">
        <v>28</v>
      </c>
      <c r="AD50" s="109">
        <v>36</v>
      </c>
      <c r="AE50" s="96">
        <v>36</v>
      </c>
      <c r="AF50" s="109">
        <v>36</v>
      </c>
      <c r="AG50" s="109">
        <v>36</v>
      </c>
      <c r="AH50" s="109">
        <f>AH51+AH52+AH53</f>
        <v>1180</v>
      </c>
    </row>
    <row r="51" spans="1:40" s="35" customFormat="1" ht="15" customHeight="1">
      <c r="A51" s="77" t="s">
        <v>142</v>
      </c>
      <c r="B51" s="25" t="s">
        <v>143</v>
      </c>
      <c r="C51" s="92" t="s">
        <v>151</v>
      </c>
      <c r="D51" s="92">
        <f>E51+F51</f>
        <v>177</v>
      </c>
      <c r="E51" s="92">
        <v>59</v>
      </c>
      <c r="F51" s="92">
        <v>118</v>
      </c>
      <c r="G51" s="92">
        <v>118</v>
      </c>
      <c r="H51" s="92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2</v>
      </c>
      <c r="O51" s="94">
        <v>3</v>
      </c>
      <c r="P51" s="88">
        <v>26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89">
        <v>0</v>
      </c>
      <c r="Z51" s="88">
        <v>0</v>
      </c>
      <c r="AA51" s="110">
        <v>9</v>
      </c>
      <c r="AB51" s="110">
        <v>9</v>
      </c>
      <c r="AC51" s="111">
        <v>10</v>
      </c>
      <c r="AD51" s="111">
        <v>0</v>
      </c>
      <c r="AE51" s="88">
        <v>0</v>
      </c>
      <c r="AF51" s="110">
        <v>0</v>
      </c>
      <c r="AG51" s="112">
        <v>0</v>
      </c>
      <c r="AH51" s="112">
        <v>92</v>
      </c>
    </row>
    <row r="52" spans="1:40" s="35" customFormat="1" ht="15" customHeight="1">
      <c r="A52" s="77"/>
      <c r="B52" s="27" t="s">
        <v>144</v>
      </c>
      <c r="C52" s="92" t="s">
        <v>151</v>
      </c>
      <c r="D52" s="92">
        <v>260</v>
      </c>
      <c r="E52" s="92">
        <v>0</v>
      </c>
      <c r="F52" s="92">
        <v>260</v>
      </c>
      <c r="G52" s="92">
        <v>0</v>
      </c>
      <c r="H52" s="92">
        <v>260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4">
        <v>0</v>
      </c>
      <c r="P52" s="8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89">
        <v>0</v>
      </c>
      <c r="Z52" s="88">
        <v>0</v>
      </c>
      <c r="AA52" s="110">
        <v>10</v>
      </c>
      <c r="AB52" s="110">
        <v>10</v>
      </c>
      <c r="AC52" s="111">
        <v>18</v>
      </c>
      <c r="AD52" s="111">
        <v>36</v>
      </c>
      <c r="AE52" s="88">
        <v>0</v>
      </c>
      <c r="AF52" s="110">
        <v>0</v>
      </c>
      <c r="AG52" s="112">
        <v>0</v>
      </c>
      <c r="AH52" s="112">
        <v>260</v>
      </c>
    </row>
    <row r="53" spans="1:40" s="35" customFormat="1" ht="15" customHeight="1">
      <c r="A53" s="77"/>
      <c r="B53" s="25" t="s">
        <v>145</v>
      </c>
      <c r="C53" s="92" t="s">
        <v>119</v>
      </c>
      <c r="D53" s="92">
        <v>1008</v>
      </c>
      <c r="E53" s="92">
        <v>0</v>
      </c>
      <c r="F53" s="92">
        <f>Z53+AH53</f>
        <v>1008</v>
      </c>
      <c r="G53" s="92">
        <v>0</v>
      </c>
      <c r="H53" s="92">
        <v>1008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4">
        <v>0</v>
      </c>
      <c r="P53" s="8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89">
        <v>36</v>
      </c>
      <c r="Z53" s="88">
        <v>180</v>
      </c>
      <c r="AA53" s="110">
        <v>0</v>
      </c>
      <c r="AB53" s="110">
        <v>0</v>
      </c>
      <c r="AC53" s="111">
        <v>0</v>
      </c>
      <c r="AD53" s="111">
        <v>0</v>
      </c>
      <c r="AE53" s="88">
        <v>36</v>
      </c>
      <c r="AF53" s="110">
        <v>36</v>
      </c>
      <c r="AG53" s="112">
        <v>36</v>
      </c>
      <c r="AH53" s="112">
        <v>828</v>
      </c>
    </row>
    <row r="54" spans="1:40" customFormat="1" ht="15" customHeight="1">
      <c r="A54" s="30"/>
      <c r="B54" s="29"/>
      <c r="C54" s="87"/>
      <c r="D54" s="87"/>
      <c r="E54" s="87"/>
      <c r="F54" s="90"/>
      <c r="G54" s="87"/>
      <c r="H54" s="87"/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90">
        <v>1404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7">
        <v>0</v>
      </c>
      <c r="Y54" s="90">
        <v>0</v>
      </c>
      <c r="Z54" s="90">
        <v>1396</v>
      </c>
      <c r="AA54" s="113">
        <v>0</v>
      </c>
      <c r="AB54" s="113">
        <v>0</v>
      </c>
      <c r="AC54" s="113">
        <v>0</v>
      </c>
      <c r="AD54" s="113">
        <v>0</v>
      </c>
      <c r="AE54" s="90">
        <v>0</v>
      </c>
      <c r="AF54" s="113">
        <v>0</v>
      </c>
      <c r="AG54" s="113">
        <v>0</v>
      </c>
      <c r="AH54" s="113">
        <v>1332</v>
      </c>
      <c r="AN54" s="42"/>
    </row>
    <row r="55" spans="1:40" s="35" customFormat="1" ht="15" customHeight="1">
      <c r="A55" s="78"/>
      <c r="B55" s="78" t="s">
        <v>91</v>
      </c>
      <c r="C55" s="18"/>
      <c r="D55" s="18">
        <v>5390</v>
      </c>
      <c r="E55" s="18">
        <v>1258</v>
      </c>
      <c r="F55" s="18">
        <v>4132</v>
      </c>
      <c r="G55" s="18">
        <v>1984</v>
      </c>
      <c r="H55" s="18">
        <v>2148</v>
      </c>
      <c r="I55" s="18">
        <v>35</v>
      </c>
      <c r="J55" s="18">
        <v>35</v>
      </c>
      <c r="K55" s="18">
        <v>35</v>
      </c>
      <c r="L55" s="18">
        <v>35</v>
      </c>
      <c r="M55" s="18">
        <v>35</v>
      </c>
      <c r="N55" s="18">
        <v>35</v>
      </c>
      <c r="O55" s="18">
        <v>35</v>
      </c>
      <c r="P55" s="18">
        <v>1404</v>
      </c>
      <c r="Q55" s="18">
        <v>36</v>
      </c>
      <c r="R55" s="18">
        <v>36</v>
      </c>
      <c r="S55" s="18">
        <v>36</v>
      </c>
      <c r="T55" s="18">
        <v>36</v>
      </c>
      <c r="U55" s="18">
        <v>36</v>
      </c>
      <c r="V55" s="18">
        <v>36</v>
      </c>
      <c r="W55" s="18">
        <v>35</v>
      </c>
      <c r="X55" s="18">
        <v>36</v>
      </c>
      <c r="Y55" s="18">
        <v>36</v>
      </c>
      <c r="Z55" s="18">
        <v>1396</v>
      </c>
      <c r="AA55" s="18">
        <v>36</v>
      </c>
      <c r="AB55" s="18">
        <v>36</v>
      </c>
      <c r="AC55" s="18">
        <v>36</v>
      </c>
      <c r="AD55" s="18">
        <v>36</v>
      </c>
      <c r="AE55" s="18">
        <v>36</v>
      </c>
      <c r="AF55" s="18">
        <v>36</v>
      </c>
      <c r="AG55" s="18">
        <v>36</v>
      </c>
      <c r="AH55" s="18">
        <v>1332</v>
      </c>
      <c r="AI55" s="68"/>
      <c r="AJ55" s="68"/>
      <c r="AK55" s="68"/>
      <c r="AL55" s="68"/>
      <c r="AM55" s="68"/>
      <c r="AN55" s="68"/>
    </row>
    <row r="56" spans="1:40" s="35" customFormat="1" ht="15" customHeight="1">
      <c r="A56" s="79"/>
      <c r="B56" s="79" t="s">
        <v>92</v>
      </c>
      <c r="C56" s="91" t="s">
        <v>93</v>
      </c>
      <c r="D56" s="92">
        <v>36</v>
      </c>
      <c r="E56" s="91">
        <v>0</v>
      </c>
      <c r="F56" s="92">
        <v>36</v>
      </c>
      <c r="G56" s="91">
        <v>36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4">
        <v>0</v>
      </c>
      <c r="P56" s="8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89">
        <v>0</v>
      </c>
      <c r="Z56" s="88">
        <v>36</v>
      </c>
      <c r="AA56" s="94">
        <v>0</v>
      </c>
      <c r="AB56" s="94">
        <v>0</v>
      </c>
      <c r="AC56" s="91">
        <v>0</v>
      </c>
      <c r="AD56" s="91">
        <v>0</v>
      </c>
      <c r="AE56" s="88">
        <v>0</v>
      </c>
      <c r="AF56" s="94">
        <v>0</v>
      </c>
      <c r="AG56" s="88">
        <v>0</v>
      </c>
      <c r="AH56" s="88">
        <v>0</v>
      </c>
    </row>
    <row r="57" spans="1:40" s="35" customFormat="1" ht="15" customHeight="1">
      <c r="A57" s="79"/>
      <c r="B57" s="79" t="s">
        <v>94</v>
      </c>
      <c r="C57" s="91" t="s">
        <v>107</v>
      </c>
      <c r="D57" s="92">
        <v>72</v>
      </c>
      <c r="E57" s="91">
        <v>0</v>
      </c>
      <c r="F57" s="92">
        <v>72</v>
      </c>
      <c r="G57" s="91">
        <v>72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4">
        <v>0</v>
      </c>
      <c r="P57" s="8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89">
        <v>0</v>
      </c>
      <c r="Z57" s="88">
        <v>0</v>
      </c>
      <c r="AA57" s="94">
        <v>0</v>
      </c>
      <c r="AB57" s="94">
        <v>0</v>
      </c>
      <c r="AC57" s="91">
        <v>0</v>
      </c>
      <c r="AD57" s="91">
        <v>0</v>
      </c>
      <c r="AE57" s="88">
        <v>0</v>
      </c>
      <c r="AF57" s="94">
        <v>0</v>
      </c>
      <c r="AG57" s="88">
        <v>0</v>
      </c>
      <c r="AH57" s="88">
        <v>72</v>
      </c>
    </row>
    <row r="58" spans="1:40" s="35" customFormat="1" ht="15" customHeight="1">
      <c r="A58" s="80"/>
      <c r="B58" s="80" t="s">
        <v>95</v>
      </c>
      <c r="C58" s="91" t="s">
        <v>148</v>
      </c>
      <c r="D58" s="92">
        <v>108</v>
      </c>
      <c r="E58" s="91">
        <v>0</v>
      </c>
      <c r="F58" s="92">
        <v>108</v>
      </c>
      <c r="G58" s="91">
        <v>108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4">
        <v>0</v>
      </c>
      <c r="P58" s="8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89">
        <v>0</v>
      </c>
      <c r="Z58" s="88">
        <v>0</v>
      </c>
      <c r="AA58" s="94">
        <v>0</v>
      </c>
      <c r="AB58" s="94">
        <v>0</v>
      </c>
      <c r="AC58" s="91">
        <v>0</v>
      </c>
      <c r="AD58" s="91">
        <v>0</v>
      </c>
      <c r="AE58" s="88">
        <v>0</v>
      </c>
      <c r="AF58" s="94">
        <v>0</v>
      </c>
      <c r="AG58" s="88">
        <v>0</v>
      </c>
      <c r="AH58" s="88">
        <v>36</v>
      </c>
    </row>
    <row r="59" spans="1:40" customFormat="1" ht="15" customHeight="1">
      <c r="A59" s="81"/>
      <c r="B59" s="81" t="s">
        <v>96</v>
      </c>
      <c r="C59" s="91"/>
      <c r="D59" s="92">
        <v>240</v>
      </c>
      <c r="E59" s="91">
        <v>0</v>
      </c>
      <c r="F59" s="92">
        <v>240</v>
      </c>
      <c r="G59" s="91">
        <v>240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4">
        <v>0</v>
      </c>
      <c r="P59" s="88">
        <v>80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89">
        <v>0</v>
      </c>
      <c r="Z59" s="88">
        <v>80</v>
      </c>
      <c r="AA59" s="94">
        <v>0</v>
      </c>
      <c r="AB59" s="94">
        <v>0</v>
      </c>
      <c r="AC59" s="91">
        <v>0</v>
      </c>
      <c r="AD59" s="91">
        <v>0</v>
      </c>
      <c r="AE59" s="88">
        <v>0</v>
      </c>
      <c r="AF59" s="94">
        <v>0</v>
      </c>
      <c r="AG59" s="88">
        <v>0</v>
      </c>
      <c r="AH59" s="88">
        <v>80</v>
      </c>
      <c r="AN59" s="62"/>
    </row>
    <row r="60" spans="1:40" s="45" customFormat="1" ht="15" customHeight="1">
      <c r="A60" s="82"/>
      <c r="B60" s="44" t="s">
        <v>97</v>
      </c>
      <c r="C60" s="90"/>
      <c r="D60" s="90">
        <v>154</v>
      </c>
      <c r="E60" s="90">
        <v>0</v>
      </c>
      <c r="F60" s="90">
        <v>154</v>
      </c>
      <c r="G60" s="90">
        <v>154</v>
      </c>
      <c r="H60" s="90">
        <v>0</v>
      </c>
      <c r="I60" s="90">
        <v>2</v>
      </c>
      <c r="J60" s="90">
        <v>2</v>
      </c>
      <c r="K60" s="90">
        <v>2</v>
      </c>
      <c r="L60" s="90">
        <v>2</v>
      </c>
      <c r="M60" s="90">
        <v>2</v>
      </c>
      <c r="N60" s="90">
        <v>2</v>
      </c>
      <c r="O60" s="90">
        <v>0</v>
      </c>
      <c r="P60" s="90">
        <v>68</v>
      </c>
      <c r="Q60" s="90">
        <v>2</v>
      </c>
      <c r="R60" s="90">
        <v>2</v>
      </c>
      <c r="S60" s="90">
        <v>2</v>
      </c>
      <c r="T60" s="90">
        <v>2</v>
      </c>
      <c r="U60" s="90">
        <v>1</v>
      </c>
      <c r="V60" s="90">
        <v>2</v>
      </c>
      <c r="W60" s="90">
        <v>1</v>
      </c>
      <c r="X60" s="90">
        <v>0</v>
      </c>
      <c r="Y60" s="90">
        <v>0</v>
      </c>
      <c r="Z60" s="90">
        <v>54</v>
      </c>
      <c r="AA60" s="90">
        <v>0</v>
      </c>
      <c r="AB60" s="90">
        <v>0</v>
      </c>
      <c r="AC60" s="90">
        <v>0</v>
      </c>
      <c r="AD60" s="90">
        <v>0</v>
      </c>
      <c r="AE60" s="90">
        <v>0</v>
      </c>
      <c r="AF60" s="90">
        <v>0</v>
      </c>
      <c r="AG60" s="90">
        <v>0</v>
      </c>
      <c r="AH60" s="90">
        <v>32</v>
      </c>
      <c r="AI60" s="69"/>
      <c r="AJ60" s="69"/>
      <c r="AK60" s="69"/>
      <c r="AL60" s="69"/>
      <c r="AM60" s="69"/>
    </row>
    <row r="61" spans="1:40" s="35" customFormat="1" ht="15" customHeight="1">
      <c r="A61" s="80"/>
      <c r="B61" s="33" t="s">
        <v>114</v>
      </c>
      <c r="C61" s="91"/>
      <c r="D61" s="91">
        <v>34</v>
      </c>
      <c r="E61" s="91">
        <v>0</v>
      </c>
      <c r="F61" s="92">
        <v>34</v>
      </c>
      <c r="G61" s="91">
        <v>34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9</v>
      </c>
      <c r="N61" s="91">
        <v>0</v>
      </c>
      <c r="O61" s="94">
        <v>0</v>
      </c>
      <c r="P61" s="88">
        <v>0</v>
      </c>
      <c r="Q61" s="95">
        <v>2</v>
      </c>
      <c r="R61" s="95">
        <v>2</v>
      </c>
      <c r="S61" s="95">
        <v>2</v>
      </c>
      <c r="T61" s="95">
        <v>2</v>
      </c>
      <c r="U61" s="95">
        <v>0</v>
      </c>
      <c r="V61" s="95">
        <v>0</v>
      </c>
      <c r="W61" s="95">
        <v>0</v>
      </c>
      <c r="X61" s="95">
        <v>0</v>
      </c>
      <c r="Y61" s="89">
        <v>0</v>
      </c>
      <c r="Z61" s="88">
        <v>34</v>
      </c>
      <c r="AA61" s="94">
        <v>0</v>
      </c>
      <c r="AB61" s="94">
        <v>0</v>
      </c>
      <c r="AC61" s="91">
        <v>0</v>
      </c>
      <c r="AD61" s="91">
        <v>0</v>
      </c>
      <c r="AE61" s="88">
        <v>0</v>
      </c>
      <c r="AF61" s="94">
        <v>0</v>
      </c>
      <c r="AG61" s="88">
        <v>0</v>
      </c>
      <c r="AH61" s="88">
        <v>0</v>
      </c>
    </row>
    <row r="62" spans="1:40" customFormat="1" ht="15" customHeight="1">
      <c r="A62" s="81"/>
      <c r="B62" s="54" t="s">
        <v>111</v>
      </c>
      <c r="C62" s="91"/>
      <c r="D62" s="91">
        <v>34</v>
      </c>
      <c r="E62" s="91">
        <v>0</v>
      </c>
      <c r="F62" s="92">
        <v>34</v>
      </c>
      <c r="G62" s="91">
        <v>34</v>
      </c>
      <c r="H62" s="91">
        <v>0</v>
      </c>
      <c r="I62" s="91">
        <v>0</v>
      </c>
      <c r="J62" s="91">
        <v>0</v>
      </c>
      <c r="K62" s="91">
        <v>0</v>
      </c>
      <c r="L62" s="91">
        <v>2</v>
      </c>
      <c r="M62" s="91">
        <v>2</v>
      </c>
      <c r="N62" s="91">
        <v>2</v>
      </c>
      <c r="O62" s="94">
        <v>0</v>
      </c>
      <c r="P62" s="88">
        <v>34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89">
        <v>0</v>
      </c>
      <c r="Z62" s="88">
        <v>0</v>
      </c>
      <c r="AA62" s="94">
        <v>0</v>
      </c>
      <c r="AB62" s="94">
        <v>0</v>
      </c>
      <c r="AC62" s="91">
        <v>0</v>
      </c>
      <c r="AD62" s="91">
        <v>0</v>
      </c>
      <c r="AE62" s="88">
        <v>0</v>
      </c>
      <c r="AF62" s="94">
        <v>0</v>
      </c>
      <c r="AG62" s="88">
        <v>0</v>
      </c>
      <c r="AH62" s="88">
        <v>0</v>
      </c>
      <c r="AN62" s="31"/>
    </row>
    <row r="63" spans="1:40" customFormat="1" ht="15" customHeight="1">
      <c r="A63" s="81"/>
      <c r="B63" s="54" t="s">
        <v>110</v>
      </c>
      <c r="C63" s="91"/>
      <c r="D63" s="91">
        <v>34</v>
      </c>
      <c r="E63" s="91">
        <v>0</v>
      </c>
      <c r="F63" s="92">
        <v>34</v>
      </c>
      <c r="G63" s="91">
        <v>34</v>
      </c>
      <c r="H63" s="91">
        <v>0</v>
      </c>
      <c r="I63" s="91">
        <v>2</v>
      </c>
      <c r="J63" s="91">
        <v>2</v>
      </c>
      <c r="K63" s="91">
        <v>2</v>
      </c>
      <c r="L63" s="91">
        <v>0</v>
      </c>
      <c r="M63" s="91">
        <v>0</v>
      </c>
      <c r="N63" s="91">
        <v>0</v>
      </c>
      <c r="O63" s="94">
        <v>0</v>
      </c>
      <c r="P63" s="88">
        <v>34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89">
        <v>0</v>
      </c>
      <c r="Z63" s="88">
        <v>0</v>
      </c>
      <c r="AA63" s="94">
        <v>0</v>
      </c>
      <c r="AB63" s="94">
        <v>0</v>
      </c>
      <c r="AC63" s="91">
        <v>0</v>
      </c>
      <c r="AD63" s="91">
        <v>0</v>
      </c>
      <c r="AE63" s="88">
        <v>0</v>
      </c>
      <c r="AF63" s="94">
        <v>0</v>
      </c>
      <c r="AG63" s="88">
        <v>0</v>
      </c>
      <c r="AH63" s="88">
        <v>0</v>
      </c>
      <c r="AN63" s="31"/>
    </row>
    <row r="64" spans="1:40" s="35" customFormat="1" ht="29.25" customHeight="1">
      <c r="A64" s="80"/>
      <c r="B64" s="80" t="s">
        <v>146</v>
      </c>
      <c r="C64" s="91"/>
      <c r="D64" s="91">
        <v>52</v>
      </c>
      <c r="E64" s="91">
        <v>0</v>
      </c>
      <c r="F64" s="92">
        <v>52</v>
      </c>
      <c r="G64" s="91">
        <v>52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4">
        <v>0</v>
      </c>
      <c r="P64" s="8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1</v>
      </c>
      <c r="V64" s="91">
        <v>2</v>
      </c>
      <c r="W64" s="91">
        <v>1</v>
      </c>
      <c r="X64" s="91">
        <v>0</v>
      </c>
      <c r="Y64" s="89">
        <v>0</v>
      </c>
      <c r="Z64" s="88">
        <v>20</v>
      </c>
      <c r="AA64" s="94">
        <v>3</v>
      </c>
      <c r="AB64" s="94">
        <v>3</v>
      </c>
      <c r="AC64" s="91">
        <v>4</v>
      </c>
      <c r="AD64" s="91">
        <v>0</v>
      </c>
      <c r="AE64" s="88">
        <v>0</v>
      </c>
      <c r="AF64" s="94">
        <v>0</v>
      </c>
      <c r="AG64" s="88">
        <v>0</v>
      </c>
      <c r="AH64" s="88">
        <v>32</v>
      </c>
      <c r="AN64" s="32"/>
    </row>
    <row r="65" spans="1:40" customFormat="1" ht="15" customHeight="1">
      <c r="A65" s="58"/>
      <c r="B65" s="58" t="s">
        <v>98</v>
      </c>
      <c r="C65" s="98"/>
      <c r="D65" s="98">
        <f>D55+D56+D57+D58+D59+D60</f>
        <v>6000</v>
      </c>
      <c r="E65" s="98">
        <v>1258</v>
      </c>
      <c r="F65" s="98">
        <f>F60+F59+F58+F57+F56+F55</f>
        <v>4742</v>
      </c>
      <c r="G65" s="98">
        <f>G60+G59+G58+G57+G56+G55</f>
        <v>2594</v>
      </c>
      <c r="H65" s="98">
        <v>2148</v>
      </c>
      <c r="I65" s="98">
        <v>37</v>
      </c>
      <c r="J65" s="98">
        <v>37</v>
      </c>
      <c r="K65" s="98">
        <v>37</v>
      </c>
      <c r="L65" s="98">
        <v>37</v>
      </c>
      <c r="M65" s="98">
        <v>37</v>
      </c>
      <c r="N65" s="98">
        <v>37</v>
      </c>
      <c r="O65" s="99">
        <v>35</v>
      </c>
      <c r="P65" s="98">
        <f>P55+P59+P60</f>
        <v>1552</v>
      </c>
      <c r="Q65" s="98">
        <v>38</v>
      </c>
      <c r="R65" s="98">
        <v>38</v>
      </c>
      <c r="S65" s="98">
        <v>38</v>
      </c>
      <c r="T65" s="98">
        <v>38</v>
      </c>
      <c r="U65" s="98">
        <v>37</v>
      </c>
      <c r="V65" s="98">
        <v>38</v>
      </c>
      <c r="W65" s="98">
        <v>36</v>
      </c>
      <c r="X65" s="98">
        <v>36</v>
      </c>
      <c r="Y65" s="98">
        <v>36</v>
      </c>
      <c r="Z65" s="98">
        <f>Z55+Z56+Z59+Z60</f>
        <v>1566</v>
      </c>
      <c r="AA65" s="98">
        <v>39</v>
      </c>
      <c r="AB65" s="98">
        <v>39</v>
      </c>
      <c r="AC65" s="98">
        <v>40</v>
      </c>
      <c r="AD65" s="98">
        <v>36</v>
      </c>
      <c r="AE65" s="98">
        <v>36</v>
      </c>
      <c r="AF65" s="98">
        <v>36</v>
      </c>
      <c r="AG65" s="98">
        <v>36</v>
      </c>
      <c r="AH65" s="98">
        <f>AH55+AH57+AH58+AH59+AH60</f>
        <v>1552</v>
      </c>
      <c r="AI65" s="70"/>
      <c r="AJ65" s="70"/>
      <c r="AK65" s="70"/>
      <c r="AL65" s="70"/>
      <c r="AM65" s="70"/>
      <c r="AN65" s="71"/>
    </row>
    <row r="66" spans="1:40" s="35" customFormat="1" ht="15" customHeight="1">
      <c r="A66" s="46"/>
      <c r="B66" s="59" t="s">
        <v>99</v>
      </c>
      <c r="C66" s="100"/>
      <c r="D66" s="101">
        <f>E66+F66</f>
        <v>3988</v>
      </c>
      <c r="E66" s="100">
        <v>1258</v>
      </c>
      <c r="F66" s="101">
        <f>P66+Z66+AH66</f>
        <v>2730</v>
      </c>
      <c r="G66" s="100">
        <v>1984</v>
      </c>
      <c r="H66" s="100">
        <v>746</v>
      </c>
      <c r="I66" s="100">
        <v>32</v>
      </c>
      <c r="J66" s="100">
        <v>31</v>
      </c>
      <c r="K66" s="100">
        <v>35</v>
      </c>
      <c r="L66" s="100">
        <v>35</v>
      </c>
      <c r="M66" s="100">
        <v>32</v>
      </c>
      <c r="N66" s="102">
        <v>35</v>
      </c>
      <c r="O66" s="103">
        <v>35</v>
      </c>
      <c r="P66" s="104">
        <v>1362</v>
      </c>
      <c r="Q66" s="102">
        <v>36</v>
      </c>
      <c r="R66" s="102">
        <v>36</v>
      </c>
      <c r="S66" s="102">
        <v>36</v>
      </c>
      <c r="T66" s="102">
        <v>36</v>
      </c>
      <c r="U66" s="102">
        <v>36</v>
      </c>
      <c r="V66" s="102">
        <v>32</v>
      </c>
      <c r="W66" s="102">
        <v>36</v>
      </c>
      <c r="X66" s="102">
        <v>0</v>
      </c>
      <c r="Y66" s="105">
        <v>0</v>
      </c>
      <c r="Z66" s="104">
        <v>1124</v>
      </c>
      <c r="AA66" s="106">
        <v>26</v>
      </c>
      <c r="AB66" s="106">
        <v>26</v>
      </c>
      <c r="AC66" s="102">
        <v>18</v>
      </c>
      <c r="AD66" s="102">
        <v>0</v>
      </c>
      <c r="AE66" s="104">
        <v>0</v>
      </c>
      <c r="AF66" s="106">
        <v>0</v>
      </c>
      <c r="AG66" s="104">
        <v>0</v>
      </c>
      <c r="AH66" s="104">
        <v>244</v>
      </c>
      <c r="AI66" s="48"/>
    </row>
    <row r="67" spans="1:40" s="35" customFormat="1" ht="15" customHeight="1">
      <c r="A67" s="47"/>
      <c r="B67" s="59" t="s">
        <v>100</v>
      </c>
      <c r="C67" s="100"/>
      <c r="D67" s="101">
        <v>394</v>
      </c>
      <c r="E67" s="100">
        <v>0</v>
      </c>
      <c r="F67" s="101">
        <f>P67+Z67+AH67</f>
        <v>394</v>
      </c>
      <c r="G67" s="100">
        <v>0</v>
      </c>
      <c r="H67" s="101">
        <f>P67+Z67+AH67</f>
        <v>394</v>
      </c>
      <c r="I67" s="100">
        <v>3</v>
      </c>
      <c r="J67" s="100">
        <v>4</v>
      </c>
      <c r="K67" s="100">
        <v>0</v>
      </c>
      <c r="L67" s="100">
        <v>0</v>
      </c>
      <c r="M67" s="100">
        <v>3</v>
      </c>
      <c r="N67" s="102">
        <v>0</v>
      </c>
      <c r="O67" s="103">
        <v>0</v>
      </c>
      <c r="P67" s="104">
        <v>42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02">
        <v>4</v>
      </c>
      <c r="W67" s="102">
        <v>0</v>
      </c>
      <c r="X67" s="102">
        <v>36</v>
      </c>
      <c r="Y67" s="105">
        <v>0</v>
      </c>
      <c r="Z67" s="104">
        <v>92</v>
      </c>
      <c r="AA67" s="106">
        <v>10</v>
      </c>
      <c r="AB67" s="106">
        <v>10</v>
      </c>
      <c r="AC67" s="102">
        <v>18</v>
      </c>
      <c r="AD67" s="102">
        <v>36</v>
      </c>
      <c r="AE67" s="104">
        <v>0</v>
      </c>
      <c r="AF67" s="106">
        <v>0</v>
      </c>
      <c r="AG67" s="104">
        <v>0</v>
      </c>
      <c r="AH67" s="104">
        <v>260</v>
      </c>
      <c r="AI67" s="48"/>
    </row>
    <row r="68" spans="1:40" customFormat="1" ht="15" customHeight="1">
      <c r="A68" s="49"/>
      <c r="B68" s="59" t="s">
        <v>101</v>
      </c>
      <c r="C68" s="100"/>
      <c r="D68" s="101">
        <v>1008</v>
      </c>
      <c r="E68" s="100">
        <v>0</v>
      </c>
      <c r="F68" s="101">
        <v>1008</v>
      </c>
      <c r="G68" s="100">
        <v>0</v>
      </c>
      <c r="H68" s="101">
        <v>1008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3">
        <v>0</v>
      </c>
      <c r="P68" s="104">
        <v>0</v>
      </c>
      <c r="Q68" s="100">
        <v>0</v>
      </c>
      <c r="R68" s="100">
        <v>0</v>
      </c>
      <c r="S68" s="100">
        <v>0</v>
      </c>
      <c r="T68" s="100">
        <v>0</v>
      </c>
      <c r="U68" s="100">
        <v>0</v>
      </c>
      <c r="V68" s="100">
        <v>0</v>
      </c>
      <c r="W68" s="100">
        <v>0</v>
      </c>
      <c r="X68" s="100">
        <v>0</v>
      </c>
      <c r="Y68" s="107">
        <v>36</v>
      </c>
      <c r="Z68" s="104">
        <v>180</v>
      </c>
      <c r="AA68" s="106">
        <v>0</v>
      </c>
      <c r="AB68" s="106">
        <v>0</v>
      </c>
      <c r="AC68" s="100">
        <v>0</v>
      </c>
      <c r="AD68" s="100">
        <v>0</v>
      </c>
      <c r="AE68" s="108">
        <v>36</v>
      </c>
      <c r="AF68" s="114">
        <v>36</v>
      </c>
      <c r="AG68" s="108">
        <v>36</v>
      </c>
      <c r="AH68" s="104">
        <v>828</v>
      </c>
    </row>
    <row r="69" spans="1:40" customFormat="1" ht="15" customHeight="1">
      <c r="A69" s="49"/>
      <c r="B69" s="59" t="s">
        <v>102</v>
      </c>
      <c r="C69" s="100"/>
      <c r="D69" s="101">
        <v>3</v>
      </c>
      <c r="E69" s="100">
        <v>0</v>
      </c>
      <c r="F69" s="101">
        <v>3</v>
      </c>
      <c r="G69" s="100">
        <v>0</v>
      </c>
      <c r="H69" s="100">
        <v>3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3">
        <v>0</v>
      </c>
      <c r="P69" s="104">
        <v>0</v>
      </c>
      <c r="Q69" s="100">
        <v>0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0</v>
      </c>
      <c r="Y69" s="107">
        <v>0</v>
      </c>
      <c r="Z69" s="104">
        <v>3</v>
      </c>
      <c r="AA69" s="106">
        <v>0</v>
      </c>
      <c r="AB69" s="106">
        <v>0</v>
      </c>
      <c r="AC69" s="100">
        <v>0</v>
      </c>
      <c r="AD69" s="100">
        <v>0</v>
      </c>
      <c r="AE69" s="108">
        <v>0</v>
      </c>
      <c r="AF69" s="114">
        <v>0</v>
      </c>
      <c r="AG69" s="108">
        <v>0</v>
      </c>
      <c r="AH69" s="104">
        <v>0</v>
      </c>
    </row>
    <row r="70" spans="1:40" customFormat="1" ht="15" customHeight="1">
      <c r="A70" s="49"/>
      <c r="B70" s="59" t="s">
        <v>153</v>
      </c>
      <c r="C70" s="100"/>
      <c r="D70" s="101">
        <v>11</v>
      </c>
      <c r="E70" s="100">
        <v>0</v>
      </c>
      <c r="F70" s="101">
        <v>11</v>
      </c>
      <c r="G70" s="100">
        <v>0</v>
      </c>
      <c r="H70" s="100">
        <v>11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3">
        <v>0</v>
      </c>
      <c r="P70" s="104">
        <v>6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7">
        <v>0</v>
      </c>
      <c r="Z70" s="104">
        <v>5</v>
      </c>
      <c r="AA70" s="106">
        <v>0</v>
      </c>
      <c r="AB70" s="106">
        <v>0</v>
      </c>
      <c r="AC70" s="100">
        <v>0</v>
      </c>
      <c r="AD70" s="100">
        <v>0</v>
      </c>
      <c r="AE70" s="108">
        <v>0</v>
      </c>
      <c r="AF70" s="114">
        <v>0</v>
      </c>
      <c r="AG70" s="108">
        <v>0</v>
      </c>
      <c r="AH70" s="104">
        <v>0</v>
      </c>
    </row>
    <row r="71" spans="1:40" customFormat="1" ht="15" customHeight="1">
      <c r="A71" s="49"/>
      <c r="B71" s="59" t="s">
        <v>104</v>
      </c>
      <c r="C71" s="100"/>
      <c r="D71" s="101">
        <v>29</v>
      </c>
      <c r="E71" s="100">
        <v>0</v>
      </c>
      <c r="F71" s="101">
        <v>29</v>
      </c>
      <c r="G71" s="100">
        <v>0</v>
      </c>
      <c r="H71" s="100">
        <v>29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3">
        <v>0</v>
      </c>
      <c r="P71" s="104">
        <v>11</v>
      </c>
      <c r="Q71" s="100">
        <v>0</v>
      </c>
      <c r="R71" s="100">
        <v>0</v>
      </c>
      <c r="S71" s="100">
        <v>0</v>
      </c>
      <c r="T71" s="100">
        <v>0</v>
      </c>
      <c r="U71" s="100">
        <v>0</v>
      </c>
      <c r="V71" s="100">
        <v>0</v>
      </c>
      <c r="W71" s="100">
        <v>0</v>
      </c>
      <c r="X71" s="100">
        <v>0</v>
      </c>
      <c r="Y71" s="107">
        <v>0</v>
      </c>
      <c r="Z71" s="104">
        <v>11</v>
      </c>
      <c r="AA71" s="106">
        <v>0</v>
      </c>
      <c r="AB71" s="106">
        <v>0</v>
      </c>
      <c r="AC71" s="100">
        <v>0</v>
      </c>
      <c r="AD71" s="100">
        <v>0</v>
      </c>
      <c r="AE71" s="108">
        <v>0</v>
      </c>
      <c r="AF71" s="114">
        <v>0</v>
      </c>
      <c r="AG71" s="108">
        <v>0</v>
      </c>
      <c r="AH71" s="104">
        <v>7</v>
      </c>
    </row>
    <row r="72" spans="1:40" customFormat="1" ht="15" customHeight="1">
      <c r="A72" s="49"/>
      <c r="B72" s="83" t="s">
        <v>121</v>
      </c>
      <c r="C72" s="100"/>
      <c r="D72" s="101">
        <v>8</v>
      </c>
      <c r="E72" s="100">
        <v>0</v>
      </c>
      <c r="F72" s="101">
        <v>8</v>
      </c>
      <c r="G72" s="100">
        <v>0</v>
      </c>
      <c r="H72" s="100">
        <v>8</v>
      </c>
      <c r="I72" s="100">
        <v>0</v>
      </c>
      <c r="J72" s="100">
        <v>0</v>
      </c>
      <c r="K72" s="100">
        <v>0</v>
      </c>
      <c r="L72" s="100">
        <v>0</v>
      </c>
      <c r="M72" s="100">
        <v>0</v>
      </c>
      <c r="N72" s="100">
        <v>0</v>
      </c>
      <c r="O72" s="103">
        <v>0</v>
      </c>
      <c r="P72" s="104">
        <v>7</v>
      </c>
      <c r="Q72" s="100">
        <v>0</v>
      </c>
      <c r="R72" s="100">
        <v>0</v>
      </c>
      <c r="S72" s="100">
        <v>0</v>
      </c>
      <c r="T72" s="100">
        <v>0</v>
      </c>
      <c r="U72" s="100">
        <v>0</v>
      </c>
      <c r="V72" s="100">
        <v>0</v>
      </c>
      <c r="W72" s="100">
        <v>0</v>
      </c>
      <c r="X72" s="100">
        <v>0</v>
      </c>
      <c r="Y72" s="107">
        <v>0</v>
      </c>
      <c r="Z72" s="104">
        <v>1</v>
      </c>
      <c r="AA72" s="106">
        <v>0</v>
      </c>
      <c r="AB72" s="106">
        <v>0</v>
      </c>
      <c r="AC72" s="100">
        <v>0</v>
      </c>
      <c r="AD72" s="100">
        <v>0</v>
      </c>
      <c r="AE72" s="108">
        <v>0</v>
      </c>
      <c r="AF72" s="114">
        <v>0</v>
      </c>
      <c r="AG72" s="108">
        <v>0</v>
      </c>
      <c r="AH72" s="104">
        <v>0</v>
      </c>
    </row>
    <row r="73" spans="1:40" customFormat="1" ht="15" customHeight="1">
      <c r="A73" s="49"/>
      <c r="B73" s="72" t="s">
        <v>103</v>
      </c>
      <c r="C73" s="100"/>
      <c r="D73" s="101">
        <v>3</v>
      </c>
      <c r="E73" s="100">
        <v>0</v>
      </c>
      <c r="F73" s="101">
        <v>3</v>
      </c>
      <c r="G73" s="100">
        <v>0</v>
      </c>
      <c r="H73" s="100">
        <v>3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3">
        <v>0</v>
      </c>
      <c r="P73" s="104">
        <v>0</v>
      </c>
      <c r="Q73" s="100">
        <v>0</v>
      </c>
      <c r="R73" s="100">
        <v>0</v>
      </c>
      <c r="S73" s="100">
        <v>0</v>
      </c>
      <c r="T73" s="100">
        <v>0</v>
      </c>
      <c r="U73" s="100">
        <v>0</v>
      </c>
      <c r="V73" s="100">
        <v>0</v>
      </c>
      <c r="W73" s="100">
        <v>0</v>
      </c>
      <c r="X73" s="100">
        <v>0</v>
      </c>
      <c r="Y73" s="107">
        <v>0</v>
      </c>
      <c r="Z73" s="104">
        <v>1</v>
      </c>
      <c r="AA73" s="106">
        <v>0</v>
      </c>
      <c r="AB73" s="106">
        <v>0</v>
      </c>
      <c r="AC73" s="100">
        <v>0</v>
      </c>
      <c r="AD73" s="100">
        <v>0</v>
      </c>
      <c r="AE73" s="108">
        <v>0</v>
      </c>
      <c r="AF73" s="114">
        <v>0</v>
      </c>
      <c r="AG73" s="108">
        <v>0</v>
      </c>
      <c r="AH73" s="104">
        <v>2</v>
      </c>
    </row>
    <row r="74" spans="1:40" ht="16.5" customHeight="1">
      <c r="O74" s="5"/>
    </row>
    <row r="75" spans="1:40" ht="16.5" customHeight="1">
      <c r="O75" s="5"/>
    </row>
    <row r="76" spans="1:40" ht="16.5" customHeight="1">
      <c r="O76" s="5"/>
    </row>
    <row r="77" spans="1:40" ht="16.5" customHeight="1">
      <c r="O77" s="5"/>
    </row>
    <row r="78" spans="1:40" ht="16.5" customHeight="1">
      <c r="O78" s="5"/>
    </row>
    <row r="79" spans="1:40" ht="16.5" customHeight="1">
      <c r="O79" s="5"/>
    </row>
    <row r="80" spans="1:40" ht="16.5" customHeight="1">
      <c r="O80" s="5"/>
    </row>
    <row r="81" spans="15:15" ht="16.5" customHeight="1">
      <c r="O81" s="5"/>
    </row>
    <row r="82" spans="15:15" ht="16.5" customHeight="1">
      <c r="O82" s="5"/>
    </row>
    <row r="83" spans="15:15" ht="16.5" customHeight="1">
      <c r="O83" s="5"/>
    </row>
    <row r="84" spans="15:15" ht="16.5" customHeight="1">
      <c r="O84" s="5"/>
    </row>
    <row r="85" spans="15:15" ht="16.5" customHeight="1">
      <c r="O85" s="5"/>
    </row>
    <row r="86" spans="15:15" ht="16.5" customHeight="1">
      <c r="O86" s="5"/>
    </row>
  </sheetData>
  <mergeCells count="21">
    <mergeCell ref="A2:A5"/>
    <mergeCell ref="B2:B5"/>
    <mergeCell ref="C2:C5"/>
    <mergeCell ref="D2:H2"/>
    <mergeCell ref="I2:AH2"/>
    <mergeCell ref="D3:D5"/>
    <mergeCell ref="E3:E5"/>
    <mergeCell ref="F3:H3"/>
    <mergeCell ref="I3:O3"/>
    <mergeCell ref="P3:P4"/>
    <mergeCell ref="Q3:Y3"/>
    <mergeCell ref="Z3:Z4"/>
    <mergeCell ref="AH3:AH4"/>
    <mergeCell ref="G4:H4"/>
    <mergeCell ref="I4:K4"/>
    <mergeCell ref="AA3:AG3"/>
    <mergeCell ref="L4:O4"/>
    <mergeCell ref="Q4:T4"/>
    <mergeCell ref="U4:Y4"/>
    <mergeCell ref="AA4:AE4"/>
    <mergeCell ref="AF4:AG4"/>
  </mergeCells>
  <pageMargins left="0.11811023622047245" right="0.11811023622047245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N86"/>
  <sheetViews>
    <sheetView tabSelected="1" view="pageBreakPreview" zoomScale="130" zoomScaleNormal="67" zoomScaleSheetLayoutView="130" workbookViewId="0">
      <pane ySplit="6" topLeftCell="A7" activePane="bottomLeft" state="frozen"/>
      <selection pane="bottomLeft" activeCell="AA66" sqref="AA66"/>
    </sheetView>
  </sheetViews>
  <sheetFormatPr defaultRowHeight="16.5" customHeight="1"/>
  <cols>
    <col min="1" max="1" width="7.42578125" style="204" customWidth="1"/>
    <col min="2" max="2" width="19" style="204" customWidth="1"/>
    <col min="3" max="3" width="5.28515625" style="120" customWidth="1"/>
    <col min="4" max="4" width="4.140625" style="120" customWidth="1"/>
    <col min="5" max="5" width="4.28515625" style="120" customWidth="1"/>
    <col min="6" max="28" width="3.7109375" style="120" customWidth="1"/>
    <col min="29" max="29" width="2.5703125" style="120" customWidth="1"/>
    <col min="30" max="30" width="2.7109375" style="120" customWidth="1"/>
    <col min="31" max="31" width="2.5703125" style="120" customWidth="1"/>
    <col min="32" max="32" width="2.7109375" style="206" customWidth="1"/>
    <col min="33" max="33" width="2.85546875" style="120" customWidth="1"/>
    <col min="34" max="34" width="3.7109375" style="120" customWidth="1"/>
    <col min="35" max="16384" width="9.140625" style="120"/>
  </cols>
  <sheetData>
    <row r="1" spans="1:38" s="121" customFormat="1" ht="15" customHeight="1">
      <c r="A1" s="118" t="s">
        <v>149</v>
      </c>
      <c r="B1" s="118"/>
      <c r="C1" s="118"/>
      <c r="D1" s="118"/>
      <c r="E1" s="118"/>
      <c r="F1" s="119" t="s">
        <v>147</v>
      </c>
      <c r="G1" s="120"/>
      <c r="I1" s="119"/>
      <c r="J1" s="119"/>
      <c r="K1" s="119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3"/>
      <c r="AG1" s="122"/>
      <c r="AH1" s="122"/>
    </row>
    <row r="2" spans="1:38" ht="16.5" customHeight="1">
      <c r="A2" s="264" t="s">
        <v>116</v>
      </c>
      <c r="B2" s="250" t="s">
        <v>0</v>
      </c>
      <c r="C2" s="250" t="s">
        <v>1</v>
      </c>
      <c r="D2" s="255" t="s">
        <v>2</v>
      </c>
      <c r="E2" s="263"/>
      <c r="F2" s="263"/>
      <c r="G2" s="263"/>
      <c r="H2" s="256"/>
      <c r="I2" s="255" t="s">
        <v>3</v>
      </c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56"/>
    </row>
    <row r="3" spans="1:38" ht="36" customHeight="1">
      <c r="A3" s="265"/>
      <c r="B3" s="251"/>
      <c r="C3" s="251"/>
      <c r="D3" s="250" t="s">
        <v>4</v>
      </c>
      <c r="E3" s="250" t="s">
        <v>5</v>
      </c>
      <c r="F3" s="255" t="s">
        <v>6</v>
      </c>
      <c r="G3" s="263"/>
      <c r="H3" s="256"/>
      <c r="I3" s="255" t="s">
        <v>7</v>
      </c>
      <c r="J3" s="263"/>
      <c r="K3" s="263"/>
      <c r="L3" s="263"/>
      <c r="M3" s="263"/>
      <c r="N3" s="263"/>
      <c r="O3" s="256"/>
      <c r="P3" s="267" t="s">
        <v>8</v>
      </c>
      <c r="Q3" s="255" t="s">
        <v>9</v>
      </c>
      <c r="R3" s="263"/>
      <c r="S3" s="263"/>
      <c r="T3" s="263"/>
      <c r="U3" s="263"/>
      <c r="V3" s="263"/>
      <c r="W3" s="263"/>
      <c r="X3" s="263"/>
      <c r="Y3" s="256"/>
      <c r="Z3" s="267" t="s">
        <v>10</v>
      </c>
      <c r="AA3" s="255" t="s">
        <v>11</v>
      </c>
      <c r="AB3" s="263"/>
      <c r="AC3" s="263"/>
      <c r="AD3" s="263"/>
      <c r="AE3" s="263"/>
      <c r="AF3" s="263"/>
      <c r="AG3" s="256"/>
      <c r="AH3" s="267" t="s">
        <v>12</v>
      </c>
    </row>
    <row r="4" spans="1:38" ht="23.25" customHeight="1">
      <c r="A4" s="265"/>
      <c r="B4" s="251"/>
      <c r="C4" s="251"/>
      <c r="D4" s="251"/>
      <c r="E4" s="251"/>
      <c r="F4" s="7" t="s">
        <v>13</v>
      </c>
      <c r="G4" s="255" t="s">
        <v>14</v>
      </c>
      <c r="H4" s="256"/>
      <c r="I4" s="255" t="s">
        <v>15</v>
      </c>
      <c r="J4" s="263"/>
      <c r="K4" s="256"/>
      <c r="L4" s="255" t="s">
        <v>16</v>
      </c>
      <c r="M4" s="263"/>
      <c r="N4" s="263"/>
      <c r="O4" s="256"/>
      <c r="P4" s="268"/>
      <c r="Q4" s="255" t="s">
        <v>17</v>
      </c>
      <c r="R4" s="263"/>
      <c r="S4" s="263"/>
      <c r="T4" s="256"/>
      <c r="U4" s="255" t="s">
        <v>18</v>
      </c>
      <c r="V4" s="263"/>
      <c r="W4" s="263"/>
      <c r="X4" s="263"/>
      <c r="Y4" s="256"/>
      <c r="Z4" s="268"/>
      <c r="AA4" s="255" t="s">
        <v>19</v>
      </c>
      <c r="AB4" s="263"/>
      <c r="AC4" s="263"/>
      <c r="AD4" s="263"/>
      <c r="AE4" s="256"/>
      <c r="AF4" s="269" t="s">
        <v>150</v>
      </c>
      <c r="AG4" s="269"/>
      <c r="AH4" s="268"/>
      <c r="AL4" s="124"/>
    </row>
    <row r="5" spans="1:38" ht="26.25" customHeight="1">
      <c r="A5" s="266"/>
      <c r="B5" s="252"/>
      <c r="C5" s="252"/>
      <c r="D5" s="252"/>
      <c r="E5" s="252"/>
      <c r="F5" s="125"/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24</v>
      </c>
      <c r="M5" s="7" t="s">
        <v>25</v>
      </c>
      <c r="N5" s="7" t="s">
        <v>25</v>
      </c>
      <c r="O5" s="9" t="s">
        <v>23</v>
      </c>
      <c r="P5" s="213"/>
      <c r="Q5" s="7" t="s">
        <v>26</v>
      </c>
      <c r="R5" s="7" t="s">
        <v>25</v>
      </c>
      <c r="S5" s="7" t="s">
        <v>25</v>
      </c>
      <c r="T5" s="7" t="s">
        <v>27</v>
      </c>
      <c r="U5" s="7" t="s">
        <v>28</v>
      </c>
      <c r="V5" s="7" t="s">
        <v>29</v>
      </c>
      <c r="W5" s="7" t="s">
        <v>30</v>
      </c>
      <c r="X5" s="7" t="s">
        <v>107</v>
      </c>
      <c r="Y5" s="220" t="s">
        <v>29</v>
      </c>
      <c r="Z5" s="213"/>
      <c r="AA5" s="9" t="s">
        <v>25</v>
      </c>
      <c r="AB5" s="9" t="s">
        <v>25</v>
      </c>
      <c r="AC5" s="214" t="s">
        <v>107</v>
      </c>
      <c r="AD5" s="227" t="s">
        <v>25</v>
      </c>
      <c r="AE5" s="227" t="s">
        <v>157</v>
      </c>
      <c r="AF5" s="227" t="s">
        <v>160</v>
      </c>
      <c r="AG5" s="225" t="s">
        <v>159</v>
      </c>
      <c r="AH5" s="211"/>
    </row>
    <row r="6" spans="1:38" s="16" customFormat="1" ht="12" customHeight="1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3">
        <v>15</v>
      </c>
      <c r="P6" s="2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221">
        <v>25</v>
      </c>
      <c r="Z6" s="212">
        <v>26</v>
      </c>
      <c r="AA6" s="13">
        <v>27</v>
      </c>
      <c r="AB6" s="13">
        <v>28</v>
      </c>
      <c r="AC6" s="12">
        <v>29</v>
      </c>
      <c r="AD6" s="228">
        <v>30</v>
      </c>
      <c r="AE6" s="228">
        <v>31</v>
      </c>
      <c r="AF6" s="228">
        <v>32</v>
      </c>
      <c r="AG6" s="221">
        <v>33</v>
      </c>
      <c r="AH6" s="212">
        <v>34</v>
      </c>
    </row>
    <row r="7" spans="1:38" s="121" customFormat="1" ht="15" customHeight="1">
      <c r="A7" s="126"/>
      <c r="B7" s="126" t="s">
        <v>31</v>
      </c>
      <c r="C7" s="127"/>
      <c r="D7" s="127">
        <f>D8+D30</f>
        <v>5390</v>
      </c>
      <c r="E7" s="127">
        <f>E8+E30</f>
        <v>1258</v>
      </c>
      <c r="F7" s="127">
        <f>F8+F30</f>
        <v>4132</v>
      </c>
      <c r="G7" s="127">
        <f>G8+G30</f>
        <v>2022</v>
      </c>
      <c r="H7" s="127">
        <f>H8+H30</f>
        <v>2110</v>
      </c>
      <c r="I7" s="127">
        <v>35</v>
      </c>
      <c r="J7" s="127">
        <v>35</v>
      </c>
      <c r="K7" s="127">
        <v>35</v>
      </c>
      <c r="L7" s="127">
        <v>35</v>
      </c>
      <c r="M7" s="127">
        <v>35</v>
      </c>
      <c r="N7" s="127">
        <v>35</v>
      </c>
      <c r="O7" s="128">
        <v>35</v>
      </c>
      <c r="P7" s="127">
        <f>P8+P30</f>
        <v>1404</v>
      </c>
      <c r="Q7" s="127">
        <v>36</v>
      </c>
      <c r="R7" s="127">
        <v>36</v>
      </c>
      <c r="S7" s="127">
        <v>36</v>
      </c>
      <c r="T7" s="127">
        <v>36</v>
      </c>
      <c r="U7" s="127">
        <v>36</v>
      </c>
      <c r="V7" s="127">
        <v>36</v>
      </c>
      <c r="W7" s="127">
        <v>35</v>
      </c>
      <c r="X7" s="127">
        <v>36</v>
      </c>
      <c r="Y7" s="127">
        <v>36</v>
      </c>
      <c r="Z7" s="127">
        <f>Z8+Z30</f>
        <v>1396</v>
      </c>
      <c r="AA7" s="127">
        <v>36</v>
      </c>
      <c r="AB7" s="127">
        <v>36</v>
      </c>
      <c r="AC7" s="127">
        <v>36</v>
      </c>
      <c r="AD7" s="127">
        <v>36</v>
      </c>
      <c r="AE7" s="127">
        <v>36</v>
      </c>
      <c r="AF7" s="127">
        <v>36</v>
      </c>
      <c r="AG7" s="127">
        <v>36</v>
      </c>
      <c r="AH7" s="127">
        <v>1332</v>
      </c>
      <c r="AI7" s="216"/>
      <c r="AJ7" s="216"/>
      <c r="AK7" s="216"/>
      <c r="AL7" s="216"/>
    </row>
    <row r="8" spans="1:38" s="121" customFormat="1" ht="22.5" customHeight="1">
      <c r="A8" s="129"/>
      <c r="B8" s="130" t="s">
        <v>164</v>
      </c>
      <c r="C8" s="131"/>
      <c r="D8" s="131">
        <f>D9+D21+D25</f>
        <v>2992</v>
      </c>
      <c r="E8" s="131">
        <f>E9+E21+E25</f>
        <v>940</v>
      </c>
      <c r="F8" s="131">
        <f>F9+F21+F25</f>
        <v>2052</v>
      </c>
      <c r="G8" s="131">
        <f>G9+G21+G25</f>
        <v>1597</v>
      </c>
      <c r="H8" s="131">
        <f>H9+H21+H25</f>
        <v>455</v>
      </c>
      <c r="I8" s="131">
        <v>26</v>
      </c>
      <c r="J8" s="131">
        <v>23</v>
      </c>
      <c r="K8" s="131">
        <v>26</v>
      </c>
      <c r="L8" s="131">
        <v>26</v>
      </c>
      <c r="M8" s="131">
        <v>25</v>
      </c>
      <c r="N8" s="131">
        <v>26</v>
      </c>
      <c r="O8" s="132">
        <v>28</v>
      </c>
      <c r="P8" s="131">
        <v>1028</v>
      </c>
      <c r="Q8" s="131">
        <v>34</v>
      </c>
      <c r="R8" s="131">
        <v>35</v>
      </c>
      <c r="S8" s="131">
        <v>32</v>
      </c>
      <c r="T8" s="131">
        <v>32</v>
      </c>
      <c r="U8" s="131">
        <v>31</v>
      </c>
      <c r="V8" s="131">
        <v>31</v>
      </c>
      <c r="W8" s="131">
        <v>35</v>
      </c>
      <c r="X8" s="131">
        <v>36</v>
      </c>
      <c r="Y8" s="131">
        <v>0</v>
      </c>
      <c r="Z8" s="131">
        <f>Z9+Z21+Z25</f>
        <v>1024</v>
      </c>
      <c r="AA8" s="131">
        <v>0</v>
      </c>
      <c r="AB8" s="131">
        <v>0</v>
      </c>
      <c r="AC8" s="131">
        <v>0</v>
      </c>
      <c r="AD8" s="131">
        <v>0</v>
      </c>
      <c r="AE8" s="131">
        <v>0</v>
      </c>
      <c r="AF8" s="131">
        <v>0</v>
      </c>
      <c r="AG8" s="131">
        <v>0</v>
      </c>
      <c r="AH8" s="131">
        <v>0</v>
      </c>
      <c r="AI8" s="216"/>
      <c r="AJ8" s="216"/>
      <c r="AK8" s="216"/>
      <c r="AL8" s="216"/>
    </row>
    <row r="9" spans="1:38" s="137" customFormat="1" ht="15" customHeight="1">
      <c r="A9" s="133" t="s">
        <v>32</v>
      </c>
      <c r="B9" s="134" t="s">
        <v>33</v>
      </c>
      <c r="C9" s="135"/>
      <c r="D9" s="135">
        <f>D10+D11+D12+D13+D14+D15+D16+D17+D18+D19+D20</f>
        <v>1916</v>
      </c>
      <c r="E9" s="135">
        <f>E10+E11+E12+E13+E14+E15+E16+E17+E18+E19+E20</f>
        <v>581</v>
      </c>
      <c r="F9" s="135">
        <f>F10+F11+F12+F13+F14+F15+F16+F17+F18+F19+F20</f>
        <v>1335</v>
      </c>
      <c r="G9" s="135">
        <f>G10+G11+G12+G13+G14+G15+G16+G17+G18+G19+G20</f>
        <v>1073</v>
      </c>
      <c r="H9" s="135">
        <f>H10+H11+H15+H16+H17+H18+H19+H20</f>
        <v>262</v>
      </c>
      <c r="I9" s="135">
        <v>16</v>
      </c>
      <c r="J9" s="135">
        <v>14</v>
      </c>
      <c r="K9" s="135">
        <v>19</v>
      </c>
      <c r="L9" s="135">
        <v>20</v>
      </c>
      <c r="M9" s="135">
        <v>19</v>
      </c>
      <c r="N9" s="135">
        <v>20</v>
      </c>
      <c r="O9" s="136">
        <v>17</v>
      </c>
      <c r="P9" s="135">
        <v>724</v>
      </c>
      <c r="Q9" s="135">
        <v>21</v>
      </c>
      <c r="R9" s="135">
        <v>22</v>
      </c>
      <c r="S9" s="135">
        <v>19</v>
      </c>
      <c r="T9" s="135">
        <v>19</v>
      </c>
      <c r="U9" s="135">
        <v>17</v>
      </c>
      <c r="V9" s="135">
        <v>18</v>
      </c>
      <c r="W9" s="135">
        <v>35</v>
      </c>
      <c r="X9" s="135">
        <v>0</v>
      </c>
      <c r="Y9" s="135">
        <v>0</v>
      </c>
      <c r="Z9" s="135">
        <f>Z10+Z11+Z12+Z13+Z14+Z15+Z16+Z17+Z18+Z19+Z20</f>
        <v>611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215"/>
      <c r="AJ9" s="215"/>
      <c r="AK9" s="215"/>
      <c r="AL9" s="215"/>
    </row>
    <row r="10" spans="1:38" s="121" customFormat="1" ht="15" customHeight="1">
      <c r="A10" s="138" t="s">
        <v>34</v>
      </c>
      <c r="B10" s="138" t="s">
        <v>35</v>
      </c>
      <c r="C10" s="139" t="s">
        <v>36</v>
      </c>
      <c r="D10" s="139">
        <v>139</v>
      </c>
      <c r="E10" s="139">
        <v>46</v>
      </c>
      <c r="F10" s="140">
        <v>93</v>
      </c>
      <c r="G10" s="139">
        <v>93</v>
      </c>
      <c r="H10" s="139">
        <v>0</v>
      </c>
      <c r="I10" s="139">
        <v>1</v>
      </c>
      <c r="J10" s="139">
        <v>1</v>
      </c>
      <c r="K10" s="139">
        <v>1</v>
      </c>
      <c r="L10" s="139">
        <v>2</v>
      </c>
      <c r="M10" s="139">
        <v>1</v>
      </c>
      <c r="N10" s="139">
        <v>2</v>
      </c>
      <c r="O10" s="141">
        <v>2</v>
      </c>
      <c r="P10" s="209">
        <v>59</v>
      </c>
      <c r="Q10" s="139">
        <v>2</v>
      </c>
      <c r="R10" s="139">
        <v>1</v>
      </c>
      <c r="S10" s="139">
        <v>1</v>
      </c>
      <c r="T10" s="139">
        <v>1</v>
      </c>
      <c r="U10" s="139">
        <v>1</v>
      </c>
      <c r="V10" s="139">
        <v>1</v>
      </c>
      <c r="W10" s="139">
        <v>0</v>
      </c>
      <c r="X10" s="139">
        <v>0</v>
      </c>
      <c r="Y10" s="222">
        <v>0</v>
      </c>
      <c r="Z10" s="209">
        <v>34</v>
      </c>
      <c r="AA10" s="142">
        <v>0</v>
      </c>
      <c r="AB10" s="142">
        <v>0</v>
      </c>
      <c r="AC10" s="139">
        <v>0</v>
      </c>
      <c r="AD10" s="229">
        <v>0</v>
      </c>
      <c r="AE10" s="230">
        <v>0</v>
      </c>
      <c r="AF10" s="230">
        <v>0</v>
      </c>
      <c r="AG10" s="222">
        <v>0</v>
      </c>
      <c r="AH10" s="209">
        <v>0</v>
      </c>
      <c r="AI10" s="216"/>
      <c r="AJ10" s="216"/>
      <c r="AK10" s="216"/>
      <c r="AL10" s="216"/>
    </row>
    <row r="11" spans="1:38" s="121" customFormat="1" ht="15" customHeight="1">
      <c r="A11" s="138" t="s">
        <v>37</v>
      </c>
      <c r="B11" s="138" t="s">
        <v>155</v>
      </c>
      <c r="C11" s="139" t="s">
        <v>122</v>
      </c>
      <c r="D11" s="139">
        <v>292</v>
      </c>
      <c r="E11" s="139">
        <v>97</v>
      </c>
      <c r="F11" s="140">
        <v>195</v>
      </c>
      <c r="G11" s="139">
        <v>195</v>
      </c>
      <c r="H11" s="139">
        <v>0</v>
      </c>
      <c r="I11" s="139">
        <v>3</v>
      </c>
      <c r="J11" s="139">
        <v>2</v>
      </c>
      <c r="K11" s="139">
        <v>2</v>
      </c>
      <c r="L11" s="139">
        <v>3</v>
      </c>
      <c r="M11" s="139">
        <v>2</v>
      </c>
      <c r="N11" s="139">
        <v>2</v>
      </c>
      <c r="O11" s="141">
        <v>2</v>
      </c>
      <c r="P11" s="209">
        <v>91</v>
      </c>
      <c r="Q11" s="139">
        <v>4</v>
      </c>
      <c r="R11" s="139">
        <v>4</v>
      </c>
      <c r="S11" s="139">
        <v>4</v>
      </c>
      <c r="T11" s="139">
        <v>3</v>
      </c>
      <c r="U11" s="139">
        <v>3</v>
      </c>
      <c r="V11" s="139">
        <v>3</v>
      </c>
      <c r="W11" s="139">
        <v>0</v>
      </c>
      <c r="X11" s="139">
        <v>0</v>
      </c>
      <c r="Y11" s="222">
        <v>0</v>
      </c>
      <c r="Z11" s="209">
        <v>104</v>
      </c>
      <c r="AA11" s="142">
        <v>0</v>
      </c>
      <c r="AB11" s="142">
        <v>0</v>
      </c>
      <c r="AC11" s="139">
        <v>0</v>
      </c>
      <c r="AD11" s="229">
        <v>0</v>
      </c>
      <c r="AE11" s="230">
        <v>0</v>
      </c>
      <c r="AF11" s="230">
        <v>0</v>
      </c>
      <c r="AG11" s="222">
        <v>0</v>
      </c>
      <c r="AH11" s="209">
        <v>0</v>
      </c>
    </row>
    <row r="12" spans="1:38" s="121" customFormat="1" ht="15" customHeight="1">
      <c r="A12" s="138" t="s">
        <v>39</v>
      </c>
      <c r="B12" s="138" t="s">
        <v>40</v>
      </c>
      <c r="C12" s="139" t="s">
        <v>117</v>
      </c>
      <c r="D12" s="139">
        <v>261</v>
      </c>
      <c r="E12" s="139">
        <v>87</v>
      </c>
      <c r="F12" s="140">
        <v>174</v>
      </c>
      <c r="G12" s="139">
        <v>174</v>
      </c>
      <c r="H12" s="139">
        <v>0</v>
      </c>
      <c r="I12" s="139">
        <v>2</v>
      </c>
      <c r="J12" s="139">
        <v>1</v>
      </c>
      <c r="K12" s="139">
        <v>3</v>
      </c>
      <c r="L12" s="139">
        <v>3</v>
      </c>
      <c r="M12" s="139">
        <v>2</v>
      </c>
      <c r="N12" s="139">
        <v>2</v>
      </c>
      <c r="O12" s="141">
        <v>2</v>
      </c>
      <c r="P12" s="209">
        <v>92</v>
      </c>
      <c r="Q12" s="139">
        <v>2</v>
      </c>
      <c r="R12" s="139">
        <v>2</v>
      </c>
      <c r="S12" s="139">
        <v>2</v>
      </c>
      <c r="T12" s="139">
        <v>3</v>
      </c>
      <c r="U12" s="139">
        <v>3</v>
      </c>
      <c r="V12" s="139">
        <v>3</v>
      </c>
      <c r="W12" s="139">
        <v>0</v>
      </c>
      <c r="X12" s="139">
        <v>0</v>
      </c>
      <c r="Y12" s="222">
        <v>0</v>
      </c>
      <c r="Z12" s="209">
        <v>82</v>
      </c>
      <c r="AA12" s="142">
        <v>0</v>
      </c>
      <c r="AB12" s="142">
        <v>0</v>
      </c>
      <c r="AC12" s="139">
        <v>0</v>
      </c>
      <c r="AD12" s="229">
        <v>0</v>
      </c>
      <c r="AE12" s="230">
        <v>0</v>
      </c>
      <c r="AF12" s="230">
        <v>0</v>
      </c>
      <c r="AG12" s="222">
        <v>0</v>
      </c>
      <c r="AH12" s="209">
        <v>0</v>
      </c>
    </row>
    <row r="13" spans="1:38" s="121" customFormat="1" ht="15" customHeight="1">
      <c r="A13" s="138" t="s">
        <v>42</v>
      </c>
      <c r="B13" s="138" t="s">
        <v>43</v>
      </c>
      <c r="C13" s="139" t="s">
        <v>117</v>
      </c>
      <c r="D13" s="139">
        <v>202</v>
      </c>
      <c r="E13" s="139">
        <v>67</v>
      </c>
      <c r="F13" s="140">
        <v>135</v>
      </c>
      <c r="G13" s="139">
        <v>135</v>
      </c>
      <c r="H13" s="139">
        <v>0</v>
      </c>
      <c r="I13" s="139">
        <v>1</v>
      </c>
      <c r="J13" s="139">
        <v>1</v>
      </c>
      <c r="K13" s="139">
        <v>2</v>
      </c>
      <c r="L13" s="139">
        <v>2</v>
      </c>
      <c r="M13" s="139">
        <v>2</v>
      </c>
      <c r="N13" s="139">
        <v>4</v>
      </c>
      <c r="O13" s="141">
        <v>3</v>
      </c>
      <c r="P13" s="209">
        <v>86</v>
      </c>
      <c r="Q13" s="139">
        <v>3</v>
      </c>
      <c r="R13" s="139">
        <v>3</v>
      </c>
      <c r="S13" s="139">
        <v>2</v>
      </c>
      <c r="T13" s="139">
        <v>1</v>
      </c>
      <c r="U13" s="139">
        <v>1</v>
      </c>
      <c r="V13" s="139">
        <v>1</v>
      </c>
      <c r="W13" s="139">
        <v>0</v>
      </c>
      <c r="X13" s="139">
        <v>0</v>
      </c>
      <c r="Y13" s="222">
        <v>0</v>
      </c>
      <c r="Z13" s="209">
        <v>49</v>
      </c>
      <c r="AA13" s="142">
        <v>0</v>
      </c>
      <c r="AB13" s="142">
        <v>0</v>
      </c>
      <c r="AC13" s="139">
        <v>0</v>
      </c>
      <c r="AD13" s="229">
        <v>0</v>
      </c>
      <c r="AE13" s="230">
        <v>0</v>
      </c>
      <c r="AF13" s="230">
        <v>0</v>
      </c>
      <c r="AG13" s="222">
        <v>0</v>
      </c>
      <c r="AH13" s="209">
        <v>0</v>
      </c>
    </row>
    <row r="14" spans="1:38" s="121" customFormat="1" ht="25.5" customHeight="1">
      <c r="A14" s="138" t="s">
        <v>44</v>
      </c>
      <c r="B14" s="143" t="s">
        <v>45</v>
      </c>
      <c r="C14" s="139" t="s">
        <v>122</v>
      </c>
      <c r="D14" s="139">
        <v>252</v>
      </c>
      <c r="E14" s="139">
        <v>84</v>
      </c>
      <c r="F14" s="140">
        <v>168</v>
      </c>
      <c r="G14" s="139">
        <v>168</v>
      </c>
      <c r="H14" s="139">
        <v>0</v>
      </c>
      <c r="I14" s="139">
        <v>2</v>
      </c>
      <c r="J14" s="139">
        <v>2</v>
      </c>
      <c r="K14" s="139">
        <v>2</v>
      </c>
      <c r="L14" s="139">
        <v>2</v>
      </c>
      <c r="M14" s="139">
        <v>3</v>
      </c>
      <c r="N14" s="139">
        <v>2</v>
      </c>
      <c r="O14" s="141">
        <v>2</v>
      </c>
      <c r="P14" s="209">
        <v>84</v>
      </c>
      <c r="Q14" s="139">
        <v>3</v>
      </c>
      <c r="R14" s="139">
        <v>3</v>
      </c>
      <c r="S14" s="139">
        <v>3</v>
      </c>
      <c r="T14" s="139">
        <v>3</v>
      </c>
      <c r="U14" s="139">
        <v>2</v>
      </c>
      <c r="V14" s="139">
        <v>3</v>
      </c>
      <c r="W14" s="139">
        <v>0</v>
      </c>
      <c r="X14" s="139">
        <v>0</v>
      </c>
      <c r="Y14" s="222">
        <v>0</v>
      </c>
      <c r="Z14" s="209">
        <v>84</v>
      </c>
      <c r="AA14" s="142">
        <v>0</v>
      </c>
      <c r="AB14" s="142">
        <v>0</v>
      </c>
      <c r="AC14" s="139">
        <v>0</v>
      </c>
      <c r="AD14" s="229">
        <v>0</v>
      </c>
      <c r="AE14" s="230">
        <v>0</v>
      </c>
      <c r="AF14" s="230">
        <v>0</v>
      </c>
      <c r="AG14" s="222">
        <v>0</v>
      </c>
      <c r="AH14" s="209">
        <v>0</v>
      </c>
    </row>
    <row r="15" spans="1:38" s="121" customFormat="1" ht="15" customHeight="1">
      <c r="A15" s="138" t="s">
        <v>46</v>
      </c>
      <c r="B15" s="138" t="s">
        <v>47</v>
      </c>
      <c r="C15" s="139" t="s">
        <v>122</v>
      </c>
      <c r="D15" s="139">
        <v>216</v>
      </c>
      <c r="E15" s="139">
        <v>72</v>
      </c>
      <c r="F15" s="140">
        <v>144</v>
      </c>
      <c r="G15" s="139">
        <v>100</v>
      </c>
      <c r="H15" s="139">
        <v>44</v>
      </c>
      <c r="I15" s="139">
        <v>2</v>
      </c>
      <c r="J15" s="139">
        <v>2</v>
      </c>
      <c r="K15" s="139">
        <v>2</v>
      </c>
      <c r="L15" s="139">
        <v>2</v>
      </c>
      <c r="M15" s="139">
        <v>2</v>
      </c>
      <c r="N15" s="139">
        <v>1</v>
      </c>
      <c r="O15" s="141">
        <v>2</v>
      </c>
      <c r="P15" s="209">
        <v>76</v>
      </c>
      <c r="Q15" s="139">
        <v>2</v>
      </c>
      <c r="R15" s="139">
        <v>2</v>
      </c>
      <c r="S15" s="139">
        <v>2</v>
      </c>
      <c r="T15" s="139">
        <v>3</v>
      </c>
      <c r="U15" s="139">
        <v>2</v>
      </c>
      <c r="V15" s="139">
        <v>2</v>
      </c>
      <c r="W15" s="139">
        <v>0</v>
      </c>
      <c r="X15" s="139">
        <v>0</v>
      </c>
      <c r="Y15" s="222">
        <v>0</v>
      </c>
      <c r="Z15" s="209">
        <v>68</v>
      </c>
      <c r="AA15" s="142">
        <v>0</v>
      </c>
      <c r="AB15" s="142">
        <v>0</v>
      </c>
      <c r="AC15" s="139">
        <v>0</v>
      </c>
      <c r="AD15" s="229">
        <v>0</v>
      </c>
      <c r="AE15" s="230">
        <v>0</v>
      </c>
      <c r="AF15" s="230">
        <v>0</v>
      </c>
      <c r="AG15" s="222">
        <v>0</v>
      </c>
      <c r="AH15" s="209">
        <v>0</v>
      </c>
    </row>
    <row r="16" spans="1:38" s="121" customFormat="1" ht="15" customHeight="1">
      <c r="A16" s="138" t="s">
        <v>48</v>
      </c>
      <c r="B16" s="138" t="s">
        <v>49</v>
      </c>
      <c r="C16" s="139" t="s">
        <v>117</v>
      </c>
      <c r="D16" s="139">
        <v>108</v>
      </c>
      <c r="E16" s="139">
        <v>36</v>
      </c>
      <c r="F16" s="140">
        <v>72</v>
      </c>
      <c r="G16" s="139">
        <v>60</v>
      </c>
      <c r="H16" s="139">
        <v>12</v>
      </c>
      <c r="I16" s="139">
        <v>1</v>
      </c>
      <c r="J16" s="139">
        <v>1</v>
      </c>
      <c r="K16" s="139">
        <v>1</v>
      </c>
      <c r="L16" s="139">
        <v>1</v>
      </c>
      <c r="M16" s="139">
        <v>1</v>
      </c>
      <c r="N16" s="139">
        <v>1</v>
      </c>
      <c r="O16" s="141">
        <v>0</v>
      </c>
      <c r="P16" s="209">
        <v>34</v>
      </c>
      <c r="Q16" s="139">
        <v>2</v>
      </c>
      <c r="R16" s="139">
        <v>1</v>
      </c>
      <c r="S16" s="139">
        <v>2</v>
      </c>
      <c r="T16" s="139">
        <v>1</v>
      </c>
      <c r="U16" s="139">
        <v>1</v>
      </c>
      <c r="V16" s="139">
        <v>1</v>
      </c>
      <c r="W16" s="139">
        <v>0</v>
      </c>
      <c r="X16" s="139">
        <v>0</v>
      </c>
      <c r="Y16" s="222">
        <v>0</v>
      </c>
      <c r="Z16" s="209">
        <v>38</v>
      </c>
      <c r="AA16" s="142">
        <v>0</v>
      </c>
      <c r="AB16" s="142">
        <v>0</v>
      </c>
      <c r="AC16" s="139">
        <v>0</v>
      </c>
      <c r="AD16" s="229">
        <v>0</v>
      </c>
      <c r="AE16" s="230">
        <v>0</v>
      </c>
      <c r="AF16" s="230">
        <v>0</v>
      </c>
      <c r="AG16" s="222">
        <v>0</v>
      </c>
      <c r="AH16" s="209">
        <v>0</v>
      </c>
    </row>
    <row r="17" spans="1:38" s="121" customFormat="1" ht="15" customHeight="1">
      <c r="A17" s="138" t="s">
        <v>50</v>
      </c>
      <c r="B17" s="138" t="s">
        <v>51</v>
      </c>
      <c r="C17" s="139" t="s">
        <v>118</v>
      </c>
      <c r="D17" s="139">
        <v>171</v>
      </c>
      <c r="E17" s="139">
        <v>0</v>
      </c>
      <c r="F17" s="140">
        <v>171</v>
      </c>
      <c r="G17" s="139">
        <v>0</v>
      </c>
      <c r="H17" s="139">
        <v>171</v>
      </c>
      <c r="I17" s="139">
        <v>2</v>
      </c>
      <c r="J17" s="139">
        <v>2</v>
      </c>
      <c r="K17" s="139">
        <v>3</v>
      </c>
      <c r="L17" s="139">
        <v>2</v>
      </c>
      <c r="M17" s="139">
        <v>2</v>
      </c>
      <c r="N17" s="139">
        <v>2</v>
      </c>
      <c r="O17" s="141">
        <v>2</v>
      </c>
      <c r="P17" s="209">
        <v>89</v>
      </c>
      <c r="Q17" s="139">
        <v>2</v>
      </c>
      <c r="R17" s="139">
        <v>2</v>
      </c>
      <c r="S17" s="139">
        <v>2</v>
      </c>
      <c r="T17" s="139">
        <v>3</v>
      </c>
      <c r="U17" s="139">
        <v>3</v>
      </c>
      <c r="V17" s="139">
        <v>3</v>
      </c>
      <c r="W17" s="139">
        <v>0</v>
      </c>
      <c r="X17" s="139">
        <v>0</v>
      </c>
      <c r="Y17" s="222">
        <v>0</v>
      </c>
      <c r="Z17" s="209">
        <v>82</v>
      </c>
      <c r="AA17" s="142">
        <v>0</v>
      </c>
      <c r="AB17" s="142">
        <v>0</v>
      </c>
      <c r="AC17" s="139">
        <v>0</v>
      </c>
      <c r="AD17" s="229">
        <v>0</v>
      </c>
      <c r="AE17" s="230">
        <v>0</v>
      </c>
      <c r="AF17" s="230">
        <v>0</v>
      </c>
      <c r="AG17" s="222">
        <v>0</v>
      </c>
      <c r="AH17" s="209">
        <v>0</v>
      </c>
    </row>
    <row r="18" spans="1:38" s="121" customFormat="1" ht="15" customHeight="1">
      <c r="A18" s="138" t="s">
        <v>52</v>
      </c>
      <c r="B18" s="138" t="s">
        <v>163</v>
      </c>
      <c r="C18" s="139" t="s">
        <v>119</v>
      </c>
      <c r="D18" s="139">
        <v>114</v>
      </c>
      <c r="E18" s="139">
        <v>38</v>
      </c>
      <c r="F18" s="140">
        <v>76</v>
      </c>
      <c r="G18" s="139">
        <v>41</v>
      </c>
      <c r="H18" s="144">
        <v>35</v>
      </c>
      <c r="I18" s="139">
        <v>1</v>
      </c>
      <c r="J18" s="139">
        <v>1</v>
      </c>
      <c r="K18" s="139">
        <v>1</v>
      </c>
      <c r="L18" s="139">
        <v>1</v>
      </c>
      <c r="M18" s="139">
        <v>2</v>
      </c>
      <c r="N18" s="139">
        <v>2</v>
      </c>
      <c r="O18" s="141">
        <v>0</v>
      </c>
      <c r="P18" s="209" t="s">
        <v>54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35</v>
      </c>
      <c r="X18" s="139">
        <v>0</v>
      </c>
      <c r="Y18" s="222">
        <v>0</v>
      </c>
      <c r="Z18" s="209">
        <v>35</v>
      </c>
      <c r="AA18" s="142">
        <v>0</v>
      </c>
      <c r="AB18" s="142">
        <v>0</v>
      </c>
      <c r="AC18" s="139">
        <v>0</v>
      </c>
      <c r="AD18" s="229">
        <v>0</v>
      </c>
      <c r="AE18" s="230">
        <v>0</v>
      </c>
      <c r="AF18" s="230">
        <v>0</v>
      </c>
      <c r="AG18" s="222">
        <v>0</v>
      </c>
      <c r="AH18" s="209">
        <v>0</v>
      </c>
    </row>
    <row r="19" spans="1:38" s="121" customFormat="1" ht="15" customHeight="1">
      <c r="A19" s="138" t="s">
        <v>55</v>
      </c>
      <c r="B19" s="138" t="s">
        <v>56</v>
      </c>
      <c r="C19" s="139" t="s">
        <v>38</v>
      </c>
      <c r="D19" s="139">
        <v>108</v>
      </c>
      <c r="E19" s="139">
        <v>36</v>
      </c>
      <c r="F19" s="140">
        <v>72</v>
      </c>
      <c r="G19" s="139">
        <v>72</v>
      </c>
      <c r="H19" s="144">
        <v>0</v>
      </c>
      <c r="I19" s="139">
        <v>1</v>
      </c>
      <c r="J19" s="139">
        <v>1</v>
      </c>
      <c r="K19" s="139">
        <v>2</v>
      </c>
      <c r="L19" s="139">
        <v>2</v>
      </c>
      <c r="M19" s="139">
        <v>2</v>
      </c>
      <c r="N19" s="139">
        <v>2</v>
      </c>
      <c r="O19" s="141">
        <v>2</v>
      </c>
      <c r="P19" s="209">
        <v>72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222">
        <v>0</v>
      </c>
      <c r="Z19" s="209">
        <v>0</v>
      </c>
      <c r="AA19" s="142">
        <v>0</v>
      </c>
      <c r="AB19" s="142">
        <v>0</v>
      </c>
      <c r="AC19" s="139">
        <v>0</v>
      </c>
      <c r="AD19" s="229">
        <v>0</v>
      </c>
      <c r="AE19" s="230">
        <v>0</v>
      </c>
      <c r="AF19" s="230">
        <v>0</v>
      </c>
      <c r="AG19" s="222">
        <v>0</v>
      </c>
      <c r="AH19" s="209">
        <v>0</v>
      </c>
    </row>
    <row r="20" spans="1:38" s="121" customFormat="1" ht="15" customHeight="1">
      <c r="A20" s="138" t="s">
        <v>161</v>
      </c>
      <c r="B20" s="236" t="s">
        <v>162</v>
      </c>
      <c r="C20" s="139" t="s">
        <v>38</v>
      </c>
      <c r="D20" s="139">
        <v>53</v>
      </c>
      <c r="E20" s="139">
        <v>18</v>
      </c>
      <c r="F20" s="140">
        <v>35</v>
      </c>
      <c r="G20" s="139">
        <v>35</v>
      </c>
      <c r="H20" s="144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41">
        <v>0</v>
      </c>
      <c r="P20" s="209">
        <v>0</v>
      </c>
      <c r="Q20" s="139">
        <v>1</v>
      </c>
      <c r="R20" s="139">
        <v>2</v>
      </c>
      <c r="S20" s="139">
        <v>1</v>
      </c>
      <c r="T20" s="139">
        <v>1</v>
      </c>
      <c r="U20" s="139">
        <v>1</v>
      </c>
      <c r="V20" s="139">
        <v>1</v>
      </c>
      <c r="W20" s="139">
        <v>0</v>
      </c>
      <c r="X20" s="139">
        <v>0</v>
      </c>
      <c r="Y20" s="222">
        <v>0</v>
      </c>
      <c r="Z20" s="209">
        <v>35</v>
      </c>
      <c r="AA20" s="142">
        <v>0</v>
      </c>
      <c r="AB20" s="142">
        <v>0</v>
      </c>
      <c r="AC20" s="139">
        <v>0</v>
      </c>
      <c r="AD20" s="229">
        <v>0</v>
      </c>
      <c r="AE20" s="230">
        <v>0</v>
      </c>
      <c r="AF20" s="230">
        <v>0</v>
      </c>
      <c r="AG20" s="222">
        <v>0</v>
      </c>
      <c r="AH20" s="209">
        <v>0</v>
      </c>
    </row>
    <row r="21" spans="1:38" s="137" customFormat="1" ht="15" customHeight="1">
      <c r="A21" s="134" t="s">
        <v>57</v>
      </c>
      <c r="B21" s="134" t="s">
        <v>58</v>
      </c>
      <c r="C21" s="135"/>
      <c r="D21" s="135">
        <v>864</v>
      </c>
      <c r="E21" s="135">
        <v>288</v>
      </c>
      <c r="F21" s="135">
        <v>576</v>
      </c>
      <c r="G21" s="135">
        <v>506</v>
      </c>
      <c r="H21" s="135">
        <v>70</v>
      </c>
      <c r="I21" s="135">
        <v>7</v>
      </c>
      <c r="J21" s="135">
        <v>6</v>
      </c>
      <c r="K21" s="135">
        <v>4</v>
      </c>
      <c r="L21" s="135">
        <v>5</v>
      </c>
      <c r="M21" s="135">
        <v>5</v>
      </c>
      <c r="N21" s="135">
        <v>5</v>
      </c>
      <c r="O21" s="136">
        <v>10</v>
      </c>
      <c r="P21" s="135">
        <v>230</v>
      </c>
      <c r="Q21" s="135">
        <v>11</v>
      </c>
      <c r="R21" s="135">
        <v>11</v>
      </c>
      <c r="S21" s="135">
        <v>10</v>
      </c>
      <c r="T21" s="135">
        <v>11</v>
      </c>
      <c r="U21" s="135">
        <v>12</v>
      </c>
      <c r="V21" s="135">
        <v>11</v>
      </c>
      <c r="W21" s="135">
        <v>0</v>
      </c>
      <c r="X21" s="135">
        <v>0</v>
      </c>
      <c r="Y21" s="135">
        <v>0</v>
      </c>
      <c r="Z21" s="135">
        <v>346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215"/>
      <c r="AJ21" s="216"/>
      <c r="AK21" s="216"/>
      <c r="AL21" s="216"/>
    </row>
    <row r="22" spans="1:38" s="121" customFormat="1" ht="15" customHeight="1">
      <c r="A22" s="138" t="s">
        <v>59</v>
      </c>
      <c r="B22" s="138" t="s">
        <v>60</v>
      </c>
      <c r="C22" s="139" t="s">
        <v>61</v>
      </c>
      <c r="D22" s="139">
        <v>432</v>
      </c>
      <c r="E22" s="139">
        <v>144</v>
      </c>
      <c r="F22" s="140">
        <v>288</v>
      </c>
      <c r="G22" s="139">
        <v>288</v>
      </c>
      <c r="H22" s="139">
        <v>0</v>
      </c>
      <c r="I22" s="139">
        <v>4</v>
      </c>
      <c r="J22" s="139">
        <v>4</v>
      </c>
      <c r="K22" s="139">
        <v>2</v>
      </c>
      <c r="L22" s="139">
        <v>3</v>
      </c>
      <c r="M22" s="139">
        <v>3</v>
      </c>
      <c r="N22" s="139">
        <v>3</v>
      </c>
      <c r="O22" s="141">
        <v>7</v>
      </c>
      <c r="P22" s="209">
        <v>143</v>
      </c>
      <c r="Q22" s="139">
        <v>5</v>
      </c>
      <c r="R22" s="139">
        <v>5</v>
      </c>
      <c r="S22" s="139">
        <v>4</v>
      </c>
      <c r="T22" s="139">
        <v>4</v>
      </c>
      <c r="U22" s="139">
        <v>5</v>
      </c>
      <c r="V22" s="139">
        <v>5</v>
      </c>
      <c r="W22" s="139">
        <v>0</v>
      </c>
      <c r="X22" s="139">
        <v>0</v>
      </c>
      <c r="Y22" s="222">
        <v>0</v>
      </c>
      <c r="Z22" s="209">
        <v>145</v>
      </c>
      <c r="AA22" s="142">
        <v>0</v>
      </c>
      <c r="AB22" s="142">
        <v>0</v>
      </c>
      <c r="AC22" s="139">
        <v>0</v>
      </c>
      <c r="AD22" s="229">
        <v>0</v>
      </c>
      <c r="AE22" s="230">
        <v>0</v>
      </c>
      <c r="AF22" s="230">
        <v>0</v>
      </c>
      <c r="AG22" s="222">
        <v>0</v>
      </c>
      <c r="AH22" s="209">
        <v>0</v>
      </c>
      <c r="AI22" s="216"/>
      <c r="AJ22" s="216"/>
      <c r="AK22" s="216"/>
      <c r="AL22" s="216"/>
    </row>
    <row r="23" spans="1:38" s="121" customFormat="1" ht="15" customHeight="1">
      <c r="A23" s="138" t="s">
        <v>62</v>
      </c>
      <c r="B23" s="138" t="s">
        <v>63</v>
      </c>
      <c r="C23" s="139" t="s">
        <v>61</v>
      </c>
      <c r="D23" s="139">
        <v>270</v>
      </c>
      <c r="E23" s="139">
        <v>90</v>
      </c>
      <c r="F23" s="140">
        <v>180</v>
      </c>
      <c r="G23" s="139">
        <v>160</v>
      </c>
      <c r="H23" s="139">
        <v>20</v>
      </c>
      <c r="I23" s="139">
        <v>3</v>
      </c>
      <c r="J23" s="139">
        <v>2</v>
      </c>
      <c r="K23" s="139">
        <v>2</v>
      </c>
      <c r="L23" s="139">
        <v>2</v>
      </c>
      <c r="M23" s="139">
        <v>2</v>
      </c>
      <c r="N23" s="139">
        <v>2</v>
      </c>
      <c r="O23" s="141">
        <v>3</v>
      </c>
      <c r="P23" s="209" t="s">
        <v>64</v>
      </c>
      <c r="Q23" s="139">
        <v>3</v>
      </c>
      <c r="R23" s="139">
        <v>3</v>
      </c>
      <c r="S23" s="139">
        <v>3</v>
      </c>
      <c r="T23" s="139">
        <v>3</v>
      </c>
      <c r="U23" s="139">
        <v>3</v>
      </c>
      <c r="V23" s="139">
        <v>3</v>
      </c>
      <c r="W23" s="139">
        <v>0</v>
      </c>
      <c r="X23" s="139">
        <v>0</v>
      </c>
      <c r="Y23" s="222">
        <v>0</v>
      </c>
      <c r="Z23" s="209">
        <v>93</v>
      </c>
      <c r="AA23" s="142">
        <v>0</v>
      </c>
      <c r="AB23" s="142">
        <v>0</v>
      </c>
      <c r="AC23" s="139">
        <v>0</v>
      </c>
      <c r="AD23" s="229">
        <v>0</v>
      </c>
      <c r="AE23" s="230">
        <v>0</v>
      </c>
      <c r="AF23" s="230">
        <v>0</v>
      </c>
      <c r="AG23" s="222">
        <v>0</v>
      </c>
      <c r="AH23" s="209">
        <v>0</v>
      </c>
    </row>
    <row r="24" spans="1:38" s="121" customFormat="1" ht="15" customHeight="1">
      <c r="A24" s="138" t="s">
        <v>65</v>
      </c>
      <c r="B24" s="138" t="s">
        <v>66</v>
      </c>
      <c r="C24" s="139" t="s">
        <v>41</v>
      </c>
      <c r="D24" s="139">
        <v>162</v>
      </c>
      <c r="E24" s="139">
        <v>54</v>
      </c>
      <c r="F24" s="140">
        <v>108</v>
      </c>
      <c r="G24" s="139">
        <v>58</v>
      </c>
      <c r="H24" s="139">
        <v>50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41">
        <v>0</v>
      </c>
      <c r="P24" s="209">
        <v>0</v>
      </c>
      <c r="Q24" s="139">
        <v>3</v>
      </c>
      <c r="R24" s="139">
        <v>3</v>
      </c>
      <c r="S24" s="139">
        <v>3</v>
      </c>
      <c r="T24" s="139">
        <v>4</v>
      </c>
      <c r="U24" s="139">
        <v>4</v>
      </c>
      <c r="V24" s="139">
        <v>3</v>
      </c>
      <c r="W24" s="139">
        <v>0</v>
      </c>
      <c r="X24" s="139">
        <v>0</v>
      </c>
      <c r="Y24" s="222">
        <v>0</v>
      </c>
      <c r="Z24" s="209">
        <v>108</v>
      </c>
      <c r="AA24" s="142">
        <v>0</v>
      </c>
      <c r="AB24" s="142">
        <v>0</v>
      </c>
      <c r="AC24" s="139">
        <v>0</v>
      </c>
      <c r="AD24" s="229">
        <v>0</v>
      </c>
      <c r="AE24" s="230">
        <v>0</v>
      </c>
      <c r="AF24" s="230">
        <v>0</v>
      </c>
      <c r="AG24" s="222">
        <v>0</v>
      </c>
      <c r="AH24" s="209">
        <v>0</v>
      </c>
    </row>
    <row r="25" spans="1:38" s="149" customFormat="1" ht="15" customHeight="1">
      <c r="A25" s="145" t="s">
        <v>67</v>
      </c>
      <c r="B25" s="146" t="s">
        <v>68</v>
      </c>
      <c r="C25" s="147"/>
      <c r="D25" s="148">
        <f>D26+D27+D28+D29</f>
        <v>212</v>
      </c>
      <c r="E25" s="148">
        <f>E26+E27+E28+E29</f>
        <v>71</v>
      </c>
      <c r="F25" s="148">
        <f>F26+F27+F28+F29</f>
        <v>141</v>
      </c>
      <c r="G25" s="148">
        <f>G26+G27+G28+G29</f>
        <v>18</v>
      </c>
      <c r="H25" s="148">
        <f>H26+H27+H28+H29</f>
        <v>123</v>
      </c>
      <c r="I25" s="148">
        <v>3</v>
      </c>
      <c r="J25" s="148">
        <v>3</v>
      </c>
      <c r="K25" s="148">
        <v>3</v>
      </c>
      <c r="L25" s="148">
        <v>1</v>
      </c>
      <c r="M25" s="148">
        <v>1</v>
      </c>
      <c r="N25" s="148">
        <v>1</v>
      </c>
      <c r="O25" s="147">
        <v>1</v>
      </c>
      <c r="P25" s="148">
        <v>74</v>
      </c>
      <c r="Q25" s="148">
        <v>2</v>
      </c>
      <c r="R25" s="148">
        <v>2</v>
      </c>
      <c r="S25" s="148">
        <v>3</v>
      </c>
      <c r="T25" s="148">
        <v>2</v>
      </c>
      <c r="U25" s="148">
        <v>2</v>
      </c>
      <c r="V25" s="148">
        <v>2</v>
      </c>
      <c r="W25" s="148">
        <v>35</v>
      </c>
      <c r="X25" s="148">
        <v>36</v>
      </c>
      <c r="Y25" s="148">
        <v>0</v>
      </c>
      <c r="Z25" s="148">
        <f>Z26+Z27+Z28+Z29</f>
        <v>67</v>
      </c>
      <c r="AA25" s="148">
        <v>0</v>
      </c>
      <c r="AB25" s="148">
        <v>0</v>
      </c>
      <c r="AC25" s="148">
        <v>0</v>
      </c>
      <c r="AD25" s="148">
        <v>0</v>
      </c>
      <c r="AE25" s="148">
        <v>0</v>
      </c>
      <c r="AF25" s="148">
        <v>0</v>
      </c>
      <c r="AG25" s="148">
        <v>0</v>
      </c>
      <c r="AH25" s="148">
        <v>0</v>
      </c>
    </row>
    <row r="26" spans="1:38" s="121" customFormat="1" ht="15" customHeight="1">
      <c r="A26" s="138" t="s">
        <v>69</v>
      </c>
      <c r="B26" s="138" t="s">
        <v>70</v>
      </c>
      <c r="C26" s="139" t="s">
        <v>120</v>
      </c>
      <c r="D26" s="139">
        <v>51</v>
      </c>
      <c r="E26" s="139">
        <v>17</v>
      </c>
      <c r="F26" s="140">
        <v>34</v>
      </c>
      <c r="G26" s="139">
        <v>10</v>
      </c>
      <c r="H26" s="139">
        <v>24</v>
      </c>
      <c r="I26" s="139">
        <v>2</v>
      </c>
      <c r="J26" s="139">
        <v>2</v>
      </c>
      <c r="K26" s="139">
        <v>2</v>
      </c>
      <c r="L26" s="139">
        <v>0</v>
      </c>
      <c r="M26" s="139">
        <v>0</v>
      </c>
      <c r="N26" s="139">
        <v>0</v>
      </c>
      <c r="O26" s="141">
        <v>0</v>
      </c>
      <c r="P26" s="209">
        <v>34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222">
        <v>0</v>
      </c>
      <c r="Z26" s="209">
        <v>0</v>
      </c>
      <c r="AA26" s="142">
        <v>0</v>
      </c>
      <c r="AB26" s="142">
        <v>0</v>
      </c>
      <c r="AC26" s="139">
        <v>0</v>
      </c>
      <c r="AD26" s="229">
        <v>0</v>
      </c>
      <c r="AE26" s="230">
        <v>0</v>
      </c>
      <c r="AF26" s="230">
        <v>0</v>
      </c>
      <c r="AG26" s="222">
        <v>0</v>
      </c>
      <c r="AH26" s="209">
        <v>0</v>
      </c>
    </row>
    <row r="27" spans="1:38" s="121" customFormat="1" ht="15" customHeight="1">
      <c r="A27" s="138" t="s">
        <v>71</v>
      </c>
      <c r="B27" s="138" t="s">
        <v>72</v>
      </c>
      <c r="C27" s="139" t="s">
        <v>120</v>
      </c>
      <c r="D27" s="139">
        <v>45</v>
      </c>
      <c r="E27" s="139">
        <v>15</v>
      </c>
      <c r="F27" s="140">
        <v>30</v>
      </c>
      <c r="G27" s="139">
        <v>3</v>
      </c>
      <c r="H27" s="139">
        <v>27</v>
      </c>
      <c r="I27" s="139">
        <v>1</v>
      </c>
      <c r="J27" s="139">
        <v>1</v>
      </c>
      <c r="K27" s="139">
        <v>1</v>
      </c>
      <c r="L27" s="139">
        <v>1</v>
      </c>
      <c r="M27" s="139">
        <v>1</v>
      </c>
      <c r="N27" s="139">
        <v>0</v>
      </c>
      <c r="O27" s="141">
        <v>0</v>
      </c>
      <c r="P27" s="209">
        <v>30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v>0</v>
      </c>
      <c r="X27" s="139">
        <v>0</v>
      </c>
      <c r="Y27" s="222">
        <v>0</v>
      </c>
      <c r="Z27" s="209">
        <v>0</v>
      </c>
      <c r="AA27" s="142">
        <v>0</v>
      </c>
      <c r="AB27" s="142">
        <v>0</v>
      </c>
      <c r="AC27" s="139">
        <v>0</v>
      </c>
      <c r="AD27" s="229">
        <v>0</v>
      </c>
      <c r="AE27" s="230">
        <v>0</v>
      </c>
      <c r="AF27" s="230">
        <v>0</v>
      </c>
      <c r="AG27" s="222">
        <v>0</v>
      </c>
      <c r="AH27" s="209">
        <v>0</v>
      </c>
    </row>
    <row r="28" spans="1:38" s="149" customFormat="1" ht="15" customHeight="1">
      <c r="A28" s="150" t="s">
        <v>73</v>
      </c>
      <c r="B28" s="151" t="s">
        <v>74</v>
      </c>
      <c r="C28" s="139" t="s">
        <v>120</v>
      </c>
      <c r="D28" s="139">
        <v>53</v>
      </c>
      <c r="E28" s="139">
        <v>18</v>
      </c>
      <c r="F28" s="140">
        <v>35</v>
      </c>
      <c r="G28" s="139">
        <v>5</v>
      </c>
      <c r="H28" s="139">
        <v>30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41">
        <v>0</v>
      </c>
      <c r="P28" s="209">
        <v>0</v>
      </c>
      <c r="Q28" s="139">
        <v>1</v>
      </c>
      <c r="R28" s="139">
        <v>1</v>
      </c>
      <c r="S28" s="139">
        <v>2</v>
      </c>
      <c r="T28" s="139">
        <v>1</v>
      </c>
      <c r="U28" s="139">
        <v>1</v>
      </c>
      <c r="V28" s="139">
        <v>1</v>
      </c>
      <c r="W28" s="139">
        <v>0</v>
      </c>
      <c r="X28" s="139">
        <v>0</v>
      </c>
      <c r="Y28" s="222">
        <v>0</v>
      </c>
      <c r="Z28" s="209">
        <v>35</v>
      </c>
      <c r="AA28" s="142">
        <v>0</v>
      </c>
      <c r="AB28" s="142">
        <v>0</v>
      </c>
      <c r="AC28" s="139">
        <v>0</v>
      </c>
      <c r="AD28" s="229">
        <v>0</v>
      </c>
      <c r="AE28" s="230">
        <v>0</v>
      </c>
      <c r="AF28" s="230">
        <v>0</v>
      </c>
      <c r="AG28" s="222">
        <v>0</v>
      </c>
      <c r="AH28" s="209">
        <v>0</v>
      </c>
    </row>
    <row r="29" spans="1:38" s="121" customFormat="1" ht="15" customHeight="1">
      <c r="A29" s="138" t="s">
        <v>75</v>
      </c>
      <c r="B29" s="138" t="s">
        <v>79</v>
      </c>
      <c r="C29" s="139" t="s">
        <v>154</v>
      </c>
      <c r="D29" s="139">
        <v>63</v>
      </c>
      <c r="E29" s="139">
        <v>21</v>
      </c>
      <c r="F29" s="140">
        <v>42</v>
      </c>
      <c r="G29" s="139">
        <v>0</v>
      </c>
      <c r="H29" s="139">
        <v>42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1</v>
      </c>
      <c r="O29" s="141">
        <v>1</v>
      </c>
      <c r="P29" s="209">
        <v>10</v>
      </c>
      <c r="Q29" s="139">
        <v>1</v>
      </c>
      <c r="R29" s="139">
        <v>1</v>
      </c>
      <c r="S29" s="139">
        <v>1</v>
      </c>
      <c r="T29" s="139">
        <v>1</v>
      </c>
      <c r="U29" s="139">
        <v>1</v>
      </c>
      <c r="V29" s="139">
        <v>1</v>
      </c>
      <c r="W29" s="139">
        <v>0</v>
      </c>
      <c r="X29" s="139">
        <v>0</v>
      </c>
      <c r="Y29" s="222">
        <v>0</v>
      </c>
      <c r="Z29" s="209">
        <v>32</v>
      </c>
      <c r="AA29" s="142">
        <v>0</v>
      </c>
      <c r="AB29" s="142">
        <v>0</v>
      </c>
      <c r="AC29" s="139">
        <v>0</v>
      </c>
      <c r="AD29" s="229">
        <v>0</v>
      </c>
      <c r="AE29" s="230">
        <v>0</v>
      </c>
      <c r="AF29" s="230">
        <v>0</v>
      </c>
      <c r="AG29" s="222">
        <v>0</v>
      </c>
      <c r="AH29" s="209">
        <v>0</v>
      </c>
    </row>
    <row r="30" spans="1:38" s="149" customFormat="1" ht="21" customHeight="1">
      <c r="A30" s="152"/>
      <c r="B30" s="153" t="s">
        <v>80</v>
      </c>
      <c r="C30" s="131"/>
      <c r="D30" s="131">
        <f>D31+D40</f>
        <v>2398</v>
      </c>
      <c r="E30" s="131">
        <f>E31+E40</f>
        <v>318</v>
      </c>
      <c r="F30" s="131">
        <f>F31+F40</f>
        <v>2080</v>
      </c>
      <c r="G30" s="131">
        <f>G31+G40</f>
        <v>425</v>
      </c>
      <c r="H30" s="131">
        <f>H31+H40</f>
        <v>1655</v>
      </c>
      <c r="I30" s="131">
        <v>9</v>
      </c>
      <c r="J30" s="131">
        <v>12</v>
      </c>
      <c r="K30" s="131">
        <v>9</v>
      </c>
      <c r="L30" s="131">
        <v>9</v>
      </c>
      <c r="M30" s="131">
        <v>10</v>
      </c>
      <c r="N30" s="131">
        <v>9</v>
      </c>
      <c r="O30" s="132">
        <v>7</v>
      </c>
      <c r="P30" s="131">
        <f>P31+P40</f>
        <v>376</v>
      </c>
      <c r="Q30" s="131">
        <v>2</v>
      </c>
      <c r="R30" s="131">
        <v>1</v>
      </c>
      <c r="S30" s="131">
        <v>4</v>
      </c>
      <c r="T30" s="131">
        <v>4</v>
      </c>
      <c r="U30" s="131">
        <v>5</v>
      </c>
      <c r="V30" s="131">
        <v>5</v>
      </c>
      <c r="W30" s="131">
        <v>0</v>
      </c>
      <c r="X30" s="131">
        <v>36</v>
      </c>
      <c r="Y30" s="131">
        <v>36</v>
      </c>
      <c r="Z30" s="131">
        <f>Z31+Z40</f>
        <v>372</v>
      </c>
      <c r="AA30" s="131">
        <v>36</v>
      </c>
      <c r="AB30" s="131">
        <v>36</v>
      </c>
      <c r="AC30" s="131">
        <v>36</v>
      </c>
      <c r="AD30" s="131">
        <v>36</v>
      </c>
      <c r="AE30" s="131">
        <v>36</v>
      </c>
      <c r="AF30" s="131">
        <v>36</v>
      </c>
      <c r="AG30" s="131">
        <v>36</v>
      </c>
      <c r="AH30" s="131">
        <f>AH31+AH40</f>
        <v>1332</v>
      </c>
      <c r="AI30" s="217"/>
      <c r="AJ30" s="218"/>
      <c r="AK30" s="218"/>
      <c r="AL30" s="218"/>
    </row>
    <row r="31" spans="1:38" s="156" customFormat="1" ht="15" customHeight="1">
      <c r="A31" s="154" t="s">
        <v>81</v>
      </c>
      <c r="B31" s="155" t="s">
        <v>82</v>
      </c>
      <c r="C31" s="135"/>
      <c r="D31" s="135">
        <f>D39+D38+D37+D36+D35+D34+D33+D32</f>
        <v>434</v>
      </c>
      <c r="E31" s="135">
        <f>E32+E33+E34+E35+E36+E37+E38+E39</f>
        <v>131</v>
      </c>
      <c r="F31" s="135">
        <f>F32+F33+F34+F35+F36+F37+F38+F39</f>
        <v>303</v>
      </c>
      <c r="G31" s="135">
        <f>G32+G33+G34+G35+G36+G37+G38</f>
        <v>170</v>
      </c>
      <c r="H31" s="135">
        <f>H32+H33+H34+H35+H36+H37+H38+H39</f>
        <v>133</v>
      </c>
      <c r="I31" s="135">
        <v>2</v>
      </c>
      <c r="J31" s="135">
        <v>5</v>
      </c>
      <c r="K31" s="135">
        <v>4</v>
      </c>
      <c r="L31" s="135">
        <v>5</v>
      </c>
      <c r="M31" s="135">
        <v>5</v>
      </c>
      <c r="N31" s="135">
        <v>2</v>
      </c>
      <c r="O31" s="136">
        <v>4</v>
      </c>
      <c r="P31" s="135">
        <f>P32+P33+P34+P36</f>
        <v>167</v>
      </c>
      <c r="Q31" s="135">
        <v>0</v>
      </c>
      <c r="R31" s="135">
        <v>0</v>
      </c>
      <c r="S31" s="135">
        <v>0</v>
      </c>
      <c r="T31" s="135">
        <v>0</v>
      </c>
      <c r="U31" s="135">
        <v>3</v>
      </c>
      <c r="V31" s="135">
        <v>1</v>
      </c>
      <c r="W31" s="135">
        <v>0</v>
      </c>
      <c r="X31" s="135">
        <v>0</v>
      </c>
      <c r="Y31" s="135">
        <v>0</v>
      </c>
      <c r="Z31" s="135">
        <v>32</v>
      </c>
      <c r="AA31" s="135">
        <v>11</v>
      </c>
      <c r="AB31" s="135">
        <v>11</v>
      </c>
      <c r="AC31" s="135">
        <v>8</v>
      </c>
      <c r="AD31" s="135">
        <v>0</v>
      </c>
      <c r="AE31" s="135">
        <v>0</v>
      </c>
      <c r="AF31" s="135">
        <v>0</v>
      </c>
      <c r="AG31" s="135">
        <v>0</v>
      </c>
      <c r="AH31" s="135">
        <f>AH35+AH37+AH39</f>
        <v>104</v>
      </c>
      <c r="AI31" s="217"/>
      <c r="AJ31" s="218"/>
      <c r="AK31" s="218"/>
      <c r="AL31" s="218"/>
    </row>
    <row r="32" spans="1:38" s="149" customFormat="1" ht="15" customHeight="1">
      <c r="A32" s="157" t="s">
        <v>83</v>
      </c>
      <c r="B32" s="158" t="s">
        <v>126</v>
      </c>
      <c r="C32" s="139" t="s">
        <v>120</v>
      </c>
      <c r="D32" s="139">
        <v>45</v>
      </c>
      <c r="E32" s="139">
        <v>15</v>
      </c>
      <c r="F32" s="140">
        <v>30</v>
      </c>
      <c r="G32" s="139">
        <v>10</v>
      </c>
      <c r="H32" s="139">
        <v>20</v>
      </c>
      <c r="I32" s="139">
        <v>0</v>
      </c>
      <c r="J32" s="139">
        <v>2</v>
      </c>
      <c r="K32" s="139">
        <v>2</v>
      </c>
      <c r="L32" s="139">
        <v>0</v>
      </c>
      <c r="M32" s="139">
        <v>0</v>
      </c>
      <c r="N32" s="139">
        <v>0</v>
      </c>
      <c r="O32" s="141">
        <v>0</v>
      </c>
      <c r="P32" s="209">
        <v>30</v>
      </c>
      <c r="Q32" s="139">
        <v>0</v>
      </c>
      <c r="R32" s="139"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v>0</v>
      </c>
      <c r="X32" s="139">
        <v>0</v>
      </c>
      <c r="Y32" s="222">
        <v>0</v>
      </c>
      <c r="Z32" s="209">
        <v>0</v>
      </c>
      <c r="AA32" s="142">
        <v>0</v>
      </c>
      <c r="AB32" s="142">
        <v>0</v>
      </c>
      <c r="AC32" s="140">
        <v>0</v>
      </c>
      <c r="AD32" s="230">
        <v>0</v>
      </c>
      <c r="AE32" s="230">
        <v>0</v>
      </c>
      <c r="AF32" s="230">
        <v>0</v>
      </c>
      <c r="AG32" s="222">
        <v>0</v>
      </c>
      <c r="AH32" s="209">
        <v>0</v>
      </c>
      <c r="AI32" s="217"/>
      <c r="AJ32" s="217"/>
      <c r="AK32" s="217"/>
      <c r="AL32" s="218"/>
    </row>
    <row r="33" spans="1:38" s="149" customFormat="1" ht="15" customHeight="1">
      <c r="A33" s="157" t="s">
        <v>84</v>
      </c>
      <c r="B33" s="158" t="s">
        <v>124</v>
      </c>
      <c r="C33" s="139" t="s">
        <v>38</v>
      </c>
      <c r="D33" s="139">
        <f>E33+F33</f>
        <v>76</v>
      </c>
      <c r="E33" s="139">
        <v>25</v>
      </c>
      <c r="F33" s="140">
        <v>51</v>
      </c>
      <c r="G33" s="139">
        <v>41</v>
      </c>
      <c r="H33" s="139">
        <v>10</v>
      </c>
      <c r="I33" s="139">
        <v>0</v>
      </c>
      <c r="J33" s="139">
        <v>0</v>
      </c>
      <c r="K33" s="139">
        <v>0</v>
      </c>
      <c r="L33" s="139">
        <v>3</v>
      </c>
      <c r="M33" s="139">
        <v>2</v>
      </c>
      <c r="N33" s="139">
        <v>1</v>
      </c>
      <c r="O33" s="141">
        <v>2</v>
      </c>
      <c r="P33" s="209">
        <v>51</v>
      </c>
      <c r="Q33" s="139">
        <v>0</v>
      </c>
      <c r="R33" s="139">
        <v>0</v>
      </c>
      <c r="S33" s="139">
        <v>0</v>
      </c>
      <c r="T33" s="139">
        <v>0</v>
      </c>
      <c r="U33" s="139">
        <v>0</v>
      </c>
      <c r="V33" s="139">
        <v>0</v>
      </c>
      <c r="W33" s="139">
        <v>0</v>
      </c>
      <c r="X33" s="139">
        <v>0</v>
      </c>
      <c r="Y33" s="222">
        <v>0</v>
      </c>
      <c r="Z33" s="209">
        <v>0</v>
      </c>
      <c r="AA33" s="142">
        <v>0</v>
      </c>
      <c r="AB33" s="142">
        <v>0</v>
      </c>
      <c r="AC33" s="140">
        <v>0</v>
      </c>
      <c r="AD33" s="230">
        <v>0</v>
      </c>
      <c r="AE33" s="230">
        <v>0</v>
      </c>
      <c r="AF33" s="230">
        <v>0</v>
      </c>
      <c r="AG33" s="222">
        <v>0</v>
      </c>
      <c r="AH33" s="209">
        <v>0</v>
      </c>
      <c r="AI33" s="218"/>
      <c r="AJ33" s="218"/>
      <c r="AK33" s="218"/>
      <c r="AL33" s="218"/>
    </row>
    <row r="34" spans="1:38" s="149" customFormat="1" ht="15" customHeight="1">
      <c r="A34" s="157" t="s">
        <v>85</v>
      </c>
      <c r="B34" s="158" t="s">
        <v>112</v>
      </c>
      <c r="C34" s="139" t="s">
        <v>38</v>
      </c>
      <c r="D34" s="139">
        <v>69</v>
      </c>
      <c r="E34" s="139">
        <v>23</v>
      </c>
      <c r="F34" s="140">
        <v>46</v>
      </c>
      <c r="G34" s="139">
        <v>36</v>
      </c>
      <c r="H34" s="139">
        <v>10</v>
      </c>
      <c r="I34" s="139">
        <v>0</v>
      </c>
      <c r="J34" s="139">
        <v>0</v>
      </c>
      <c r="K34" s="139">
        <v>0</v>
      </c>
      <c r="L34" s="139">
        <v>2</v>
      </c>
      <c r="M34" s="139">
        <v>3</v>
      </c>
      <c r="N34" s="139">
        <v>1</v>
      </c>
      <c r="O34" s="141">
        <v>2</v>
      </c>
      <c r="P34" s="209">
        <v>46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v>0</v>
      </c>
      <c r="X34" s="139">
        <v>0</v>
      </c>
      <c r="Y34" s="222">
        <v>0</v>
      </c>
      <c r="Z34" s="209">
        <v>0</v>
      </c>
      <c r="AA34" s="142">
        <v>0</v>
      </c>
      <c r="AB34" s="142">
        <v>0</v>
      </c>
      <c r="AC34" s="140">
        <v>0</v>
      </c>
      <c r="AD34" s="230">
        <v>0</v>
      </c>
      <c r="AE34" s="230">
        <v>0</v>
      </c>
      <c r="AF34" s="230">
        <v>0</v>
      </c>
      <c r="AG34" s="222">
        <v>0</v>
      </c>
      <c r="AH34" s="209">
        <v>0</v>
      </c>
      <c r="AI34" s="218"/>
      <c r="AJ34" s="218"/>
      <c r="AK34" s="218"/>
      <c r="AL34" s="218"/>
    </row>
    <row r="35" spans="1:38" s="149" customFormat="1" ht="18" customHeight="1">
      <c r="A35" s="157" t="s">
        <v>86</v>
      </c>
      <c r="B35" s="158" t="s">
        <v>127</v>
      </c>
      <c r="C35" s="139" t="s">
        <v>38</v>
      </c>
      <c r="D35" s="139">
        <v>48</v>
      </c>
      <c r="E35" s="139">
        <v>16</v>
      </c>
      <c r="F35" s="140">
        <v>32</v>
      </c>
      <c r="G35" s="139">
        <v>22</v>
      </c>
      <c r="H35" s="139">
        <v>10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41">
        <v>0</v>
      </c>
      <c r="P35" s="209">
        <v>0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v>0</v>
      </c>
      <c r="X35" s="139">
        <v>0</v>
      </c>
      <c r="Y35" s="222">
        <v>0</v>
      </c>
      <c r="Z35" s="209">
        <v>0</v>
      </c>
      <c r="AA35" s="142">
        <v>3</v>
      </c>
      <c r="AB35" s="142">
        <v>3</v>
      </c>
      <c r="AC35" s="140">
        <v>4</v>
      </c>
      <c r="AD35" s="230">
        <v>0</v>
      </c>
      <c r="AE35" s="230">
        <v>0</v>
      </c>
      <c r="AF35" s="230">
        <v>0</v>
      </c>
      <c r="AG35" s="222">
        <v>0</v>
      </c>
      <c r="AH35" s="209">
        <v>32</v>
      </c>
    </row>
    <row r="36" spans="1:38" s="149" customFormat="1" ht="23.25" customHeight="1">
      <c r="A36" s="157" t="s">
        <v>87</v>
      </c>
      <c r="B36" s="158" t="s">
        <v>128</v>
      </c>
      <c r="C36" s="139" t="s">
        <v>38</v>
      </c>
      <c r="D36" s="139">
        <v>60</v>
      </c>
      <c r="E36" s="139">
        <v>20</v>
      </c>
      <c r="F36" s="140">
        <v>40</v>
      </c>
      <c r="G36" s="139">
        <v>21</v>
      </c>
      <c r="H36" s="139">
        <v>19</v>
      </c>
      <c r="I36" s="139">
        <v>2</v>
      </c>
      <c r="J36" s="139">
        <v>3</v>
      </c>
      <c r="K36" s="139">
        <v>2</v>
      </c>
      <c r="L36" s="139">
        <v>0</v>
      </c>
      <c r="M36" s="139">
        <v>0</v>
      </c>
      <c r="N36" s="139">
        <v>0</v>
      </c>
      <c r="O36" s="141">
        <v>0</v>
      </c>
      <c r="P36" s="209">
        <v>40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222">
        <v>0</v>
      </c>
      <c r="Z36" s="209">
        <v>0</v>
      </c>
      <c r="AA36" s="142">
        <v>0</v>
      </c>
      <c r="AB36" s="142">
        <v>0</v>
      </c>
      <c r="AC36" s="140">
        <v>0</v>
      </c>
      <c r="AD36" s="230">
        <v>0</v>
      </c>
      <c r="AE36" s="230">
        <v>0</v>
      </c>
      <c r="AF36" s="230">
        <v>0</v>
      </c>
      <c r="AG36" s="222">
        <v>0</v>
      </c>
      <c r="AH36" s="209">
        <v>0</v>
      </c>
    </row>
    <row r="37" spans="1:38" s="149" customFormat="1" ht="15" customHeight="1">
      <c r="A37" s="157" t="s">
        <v>123</v>
      </c>
      <c r="B37" s="158" t="s">
        <v>113</v>
      </c>
      <c r="C37" s="139" t="s">
        <v>38</v>
      </c>
      <c r="D37" s="139">
        <v>48</v>
      </c>
      <c r="E37" s="139">
        <v>16</v>
      </c>
      <c r="F37" s="140">
        <v>32</v>
      </c>
      <c r="G37" s="139">
        <v>24</v>
      </c>
      <c r="H37" s="139">
        <v>8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41">
        <v>0</v>
      </c>
      <c r="P37" s="20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39">
        <v>0</v>
      </c>
      <c r="W37" s="139">
        <v>0</v>
      </c>
      <c r="X37" s="139">
        <v>0</v>
      </c>
      <c r="Y37" s="222">
        <v>0</v>
      </c>
      <c r="Z37" s="209">
        <v>0</v>
      </c>
      <c r="AA37" s="142">
        <v>3</v>
      </c>
      <c r="AB37" s="142">
        <v>3</v>
      </c>
      <c r="AC37" s="140">
        <v>4</v>
      </c>
      <c r="AD37" s="230">
        <v>0</v>
      </c>
      <c r="AE37" s="230">
        <v>0</v>
      </c>
      <c r="AF37" s="230">
        <v>0</v>
      </c>
      <c r="AG37" s="222">
        <v>0</v>
      </c>
      <c r="AH37" s="209">
        <v>32</v>
      </c>
    </row>
    <row r="38" spans="1:38" s="149" customFormat="1" ht="22.5" customHeight="1">
      <c r="A38" s="157" t="s">
        <v>129</v>
      </c>
      <c r="B38" s="158" t="s">
        <v>106</v>
      </c>
      <c r="C38" s="139" t="s">
        <v>38</v>
      </c>
      <c r="D38" s="139">
        <v>48</v>
      </c>
      <c r="E38" s="139">
        <v>16</v>
      </c>
      <c r="F38" s="140">
        <v>32</v>
      </c>
      <c r="G38" s="139">
        <v>16</v>
      </c>
      <c r="H38" s="139">
        <v>16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41">
        <v>0</v>
      </c>
      <c r="P38" s="20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3</v>
      </c>
      <c r="V38" s="139">
        <v>1</v>
      </c>
      <c r="W38" s="139">
        <v>0</v>
      </c>
      <c r="X38" s="139">
        <v>0</v>
      </c>
      <c r="Y38" s="222">
        <v>0</v>
      </c>
      <c r="Z38" s="209">
        <v>32</v>
      </c>
      <c r="AA38" s="142">
        <v>0</v>
      </c>
      <c r="AB38" s="142">
        <v>0</v>
      </c>
      <c r="AC38" s="140">
        <v>0</v>
      </c>
      <c r="AD38" s="230">
        <v>0</v>
      </c>
      <c r="AE38" s="230">
        <v>0</v>
      </c>
      <c r="AF38" s="230">
        <v>0</v>
      </c>
      <c r="AG38" s="222">
        <v>0</v>
      </c>
      <c r="AH38" s="209">
        <v>0</v>
      </c>
    </row>
    <row r="39" spans="1:38" s="149" customFormat="1" ht="15" customHeight="1">
      <c r="A39" s="157" t="s">
        <v>88</v>
      </c>
      <c r="B39" s="158" t="s">
        <v>51</v>
      </c>
      <c r="C39" s="139" t="s">
        <v>38</v>
      </c>
      <c r="D39" s="139">
        <v>40</v>
      </c>
      <c r="E39" s="139">
        <v>0</v>
      </c>
      <c r="F39" s="140">
        <v>40</v>
      </c>
      <c r="G39" s="139">
        <v>0</v>
      </c>
      <c r="H39" s="139">
        <v>40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41">
        <v>0</v>
      </c>
      <c r="P39" s="209">
        <v>0</v>
      </c>
      <c r="Q39" s="139">
        <v>0</v>
      </c>
      <c r="R39" s="139"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v>0</v>
      </c>
      <c r="X39" s="139">
        <v>0</v>
      </c>
      <c r="Y39" s="222">
        <v>0</v>
      </c>
      <c r="Z39" s="209">
        <v>0</v>
      </c>
      <c r="AA39" s="142">
        <v>5</v>
      </c>
      <c r="AB39" s="142">
        <v>5</v>
      </c>
      <c r="AC39" s="140">
        <v>0</v>
      </c>
      <c r="AD39" s="230">
        <v>0</v>
      </c>
      <c r="AE39" s="230">
        <v>0</v>
      </c>
      <c r="AF39" s="230">
        <v>0</v>
      </c>
      <c r="AG39" s="222">
        <v>0</v>
      </c>
      <c r="AH39" s="209">
        <v>40</v>
      </c>
    </row>
    <row r="40" spans="1:38" s="149" customFormat="1" ht="15" customHeight="1">
      <c r="A40" s="159" t="s">
        <v>89</v>
      </c>
      <c r="B40" s="153" t="s">
        <v>90</v>
      </c>
      <c r="C40" s="131"/>
      <c r="D40" s="131">
        <f>D42+D46+D50</f>
        <v>1964</v>
      </c>
      <c r="E40" s="131">
        <v>187</v>
      </c>
      <c r="F40" s="131">
        <v>1777</v>
      </c>
      <c r="G40" s="131">
        <v>255</v>
      </c>
      <c r="H40" s="131">
        <v>1522</v>
      </c>
      <c r="I40" s="131">
        <v>7</v>
      </c>
      <c r="J40" s="131">
        <v>7</v>
      </c>
      <c r="K40" s="131">
        <v>5</v>
      </c>
      <c r="L40" s="131">
        <v>4</v>
      </c>
      <c r="M40" s="131">
        <v>5</v>
      </c>
      <c r="N40" s="131">
        <v>7</v>
      </c>
      <c r="O40" s="132">
        <v>3</v>
      </c>
      <c r="P40" s="131">
        <v>209</v>
      </c>
      <c r="Q40" s="131">
        <v>2</v>
      </c>
      <c r="R40" s="131">
        <v>1</v>
      </c>
      <c r="S40" s="131">
        <v>4</v>
      </c>
      <c r="T40" s="131">
        <v>4</v>
      </c>
      <c r="U40" s="131">
        <v>2</v>
      </c>
      <c r="V40" s="131">
        <v>4</v>
      </c>
      <c r="W40" s="131">
        <v>0</v>
      </c>
      <c r="X40" s="131">
        <v>36</v>
      </c>
      <c r="Y40" s="131">
        <v>36</v>
      </c>
      <c r="Z40" s="131">
        <v>340</v>
      </c>
      <c r="AA40" s="131">
        <v>25</v>
      </c>
      <c r="AB40" s="131">
        <v>25</v>
      </c>
      <c r="AC40" s="131">
        <v>28</v>
      </c>
      <c r="AD40" s="131">
        <v>36</v>
      </c>
      <c r="AE40" s="131">
        <v>36</v>
      </c>
      <c r="AF40" s="131">
        <v>36</v>
      </c>
      <c r="AG40" s="131">
        <v>36</v>
      </c>
      <c r="AH40" s="131">
        <v>1228</v>
      </c>
      <c r="AI40" s="218"/>
      <c r="AJ40" s="218"/>
      <c r="AK40" s="218"/>
      <c r="AL40" s="218"/>
    </row>
    <row r="41" spans="1:38" s="156" customFormat="1" ht="21" customHeight="1">
      <c r="A41" s="154"/>
      <c r="B41" s="155" t="s">
        <v>108</v>
      </c>
      <c r="C41" s="135"/>
      <c r="D41" s="135">
        <f>D42+D46+D50</f>
        <v>1964</v>
      </c>
      <c r="E41" s="135">
        <f>E42+E46+E50</f>
        <v>187</v>
      </c>
      <c r="F41" s="135">
        <f>F42+F46+F50+G53</f>
        <v>1777</v>
      </c>
      <c r="G41" s="135">
        <f>G42+G46+G50+H51</f>
        <v>255</v>
      </c>
      <c r="H41" s="135">
        <f>H42+H46+H50</f>
        <v>1522</v>
      </c>
      <c r="I41" s="135">
        <v>7</v>
      </c>
      <c r="J41" s="135">
        <v>7</v>
      </c>
      <c r="K41" s="135">
        <v>5</v>
      </c>
      <c r="L41" s="135">
        <v>4</v>
      </c>
      <c r="M41" s="135">
        <v>5</v>
      </c>
      <c r="N41" s="135">
        <v>7</v>
      </c>
      <c r="O41" s="135">
        <v>3</v>
      </c>
      <c r="P41" s="135">
        <f>P42+P46+P50</f>
        <v>209</v>
      </c>
      <c r="Q41" s="135">
        <v>2</v>
      </c>
      <c r="R41" s="135">
        <v>1</v>
      </c>
      <c r="S41" s="135">
        <v>4</v>
      </c>
      <c r="T41" s="135">
        <v>4</v>
      </c>
      <c r="U41" s="135">
        <v>2</v>
      </c>
      <c r="V41" s="135">
        <v>4</v>
      </c>
      <c r="W41" s="135">
        <v>0</v>
      </c>
      <c r="X41" s="135">
        <v>0</v>
      </c>
      <c r="Y41" s="135">
        <v>0</v>
      </c>
      <c r="Z41" s="135">
        <f>Z42+Z46+Z50</f>
        <v>340</v>
      </c>
      <c r="AA41" s="135">
        <v>25</v>
      </c>
      <c r="AB41" s="135">
        <v>25</v>
      </c>
      <c r="AC41" s="135">
        <v>28</v>
      </c>
      <c r="AD41" s="135">
        <v>36</v>
      </c>
      <c r="AE41" s="135">
        <v>36</v>
      </c>
      <c r="AF41" s="135">
        <v>36</v>
      </c>
      <c r="AG41" s="135">
        <v>36</v>
      </c>
      <c r="AH41" s="135">
        <f>AH42+AH46+AH50</f>
        <v>1228</v>
      </c>
      <c r="AI41" s="218"/>
      <c r="AJ41" s="218"/>
      <c r="AK41" s="218"/>
      <c r="AL41" s="218"/>
    </row>
    <row r="42" spans="1:38" s="156" customFormat="1" ht="22.5" customHeight="1">
      <c r="A42" s="160" t="s">
        <v>130</v>
      </c>
      <c r="B42" s="155" t="s">
        <v>131</v>
      </c>
      <c r="C42" s="135" t="s">
        <v>115</v>
      </c>
      <c r="D42" s="135">
        <f>D43+D44+D45</f>
        <v>396</v>
      </c>
      <c r="E42" s="135">
        <v>55</v>
      </c>
      <c r="F42" s="135">
        <f>F43+F44+F45</f>
        <v>341</v>
      </c>
      <c r="G42" s="135">
        <f>G43+G44</f>
        <v>51</v>
      </c>
      <c r="H42" s="135">
        <f>H43+H44+H45</f>
        <v>290</v>
      </c>
      <c r="I42" s="135">
        <v>5</v>
      </c>
      <c r="J42" s="135">
        <v>6</v>
      </c>
      <c r="K42" s="135">
        <v>1</v>
      </c>
      <c r="L42" s="135">
        <v>0</v>
      </c>
      <c r="M42" s="135">
        <v>0</v>
      </c>
      <c r="N42" s="135">
        <v>0</v>
      </c>
      <c r="O42" s="135">
        <v>0</v>
      </c>
      <c r="P42" s="135">
        <v>55</v>
      </c>
      <c r="Q42" s="135">
        <v>0</v>
      </c>
      <c r="R42" s="135">
        <v>0</v>
      </c>
      <c r="S42" s="135">
        <v>2</v>
      </c>
      <c r="T42" s="135">
        <v>2</v>
      </c>
      <c r="U42" s="135">
        <v>2</v>
      </c>
      <c r="V42" s="135">
        <v>0</v>
      </c>
      <c r="W42" s="135">
        <v>0</v>
      </c>
      <c r="X42" s="135">
        <v>0</v>
      </c>
      <c r="Y42" s="135">
        <v>20</v>
      </c>
      <c r="Z42" s="135">
        <f>Z43+Z44+Z45</f>
        <v>158</v>
      </c>
      <c r="AA42" s="161">
        <v>6</v>
      </c>
      <c r="AB42" s="161">
        <v>6</v>
      </c>
      <c r="AC42" s="161">
        <v>0</v>
      </c>
      <c r="AD42" s="161">
        <v>20</v>
      </c>
      <c r="AE42" s="135">
        <v>0</v>
      </c>
      <c r="AF42" s="161">
        <v>0</v>
      </c>
      <c r="AG42" s="161">
        <v>0</v>
      </c>
      <c r="AH42" s="161">
        <f>AH43+AH44+AH45</f>
        <v>128</v>
      </c>
      <c r="AI42" s="217"/>
      <c r="AJ42" s="217"/>
      <c r="AK42" s="217"/>
      <c r="AL42" s="218"/>
    </row>
    <row r="43" spans="1:38" s="149" customFormat="1" ht="23.25" customHeight="1">
      <c r="A43" s="162" t="s">
        <v>132</v>
      </c>
      <c r="B43" s="158" t="s">
        <v>133</v>
      </c>
      <c r="C43" s="139" t="s">
        <v>152</v>
      </c>
      <c r="D43" s="139">
        <f>E43+F43</f>
        <v>166</v>
      </c>
      <c r="E43" s="139">
        <v>55</v>
      </c>
      <c r="F43" s="140">
        <f>P43+Z43+AH43</f>
        <v>111</v>
      </c>
      <c r="G43" s="139">
        <v>51</v>
      </c>
      <c r="H43" s="140">
        <v>60</v>
      </c>
      <c r="I43" s="140">
        <v>2</v>
      </c>
      <c r="J43" s="140">
        <v>2</v>
      </c>
      <c r="K43" s="140">
        <v>1</v>
      </c>
      <c r="L43" s="140">
        <v>0</v>
      </c>
      <c r="M43" s="140">
        <v>0</v>
      </c>
      <c r="N43" s="140">
        <v>0</v>
      </c>
      <c r="O43" s="142">
        <v>0</v>
      </c>
      <c r="P43" s="209">
        <v>25</v>
      </c>
      <c r="Q43" s="140">
        <v>0</v>
      </c>
      <c r="R43" s="140">
        <v>0</v>
      </c>
      <c r="S43" s="140">
        <v>2</v>
      </c>
      <c r="T43" s="140">
        <v>2</v>
      </c>
      <c r="U43" s="140">
        <v>2</v>
      </c>
      <c r="V43" s="140">
        <v>0</v>
      </c>
      <c r="W43" s="140">
        <v>0</v>
      </c>
      <c r="X43" s="140">
        <v>0</v>
      </c>
      <c r="Y43" s="222">
        <v>0</v>
      </c>
      <c r="Z43" s="209">
        <v>38</v>
      </c>
      <c r="AA43" s="163">
        <v>6</v>
      </c>
      <c r="AB43" s="163">
        <v>6</v>
      </c>
      <c r="AC43" s="164">
        <v>0</v>
      </c>
      <c r="AD43" s="231">
        <v>0</v>
      </c>
      <c r="AE43" s="230">
        <v>0</v>
      </c>
      <c r="AF43" s="231">
        <v>0</v>
      </c>
      <c r="AG43" s="226">
        <v>0</v>
      </c>
      <c r="AH43" s="210">
        <v>48</v>
      </c>
      <c r="AI43" s="218"/>
      <c r="AJ43" s="218"/>
      <c r="AK43" s="218"/>
      <c r="AL43" s="218"/>
    </row>
    <row r="44" spans="1:38" s="149" customFormat="1" ht="15" customHeight="1">
      <c r="A44" s="162" t="s">
        <v>125</v>
      </c>
      <c r="B44" s="158" t="s">
        <v>100</v>
      </c>
      <c r="C44" s="139" t="s">
        <v>119</v>
      </c>
      <c r="D44" s="139">
        <v>130</v>
      </c>
      <c r="E44" s="139">
        <v>0</v>
      </c>
      <c r="F44" s="140">
        <f>P44+Z44+AH44</f>
        <v>130</v>
      </c>
      <c r="G44" s="139">
        <v>0</v>
      </c>
      <c r="H44" s="139">
        <v>130</v>
      </c>
      <c r="I44" s="140">
        <v>3</v>
      </c>
      <c r="J44" s="140">
        <v>4</v>
      </c>
      <c r="K44" s="140">
        <v>0</v>
      </c>
      <c r="L44" s="140">
        <v>0</v>
      </c>
      <c r="M44" s="140">
        <v>0</v>
      </c>
      <c r="N44" s="140">
        <v>0</v>
      </c>
      <c r="O44" s="142">
        <v>0</v>
      </c>
      <c r="P44" s="209">
        <v>30</v>
      </c>
      <c r="Q44" s="140">
        <v>0</v>
      </c>
      <c r="R44" s="140">
        <v>0</v>
      </c>
      <c r="S44" s="140">
        <v>0</v>
      </c>
      <c r="T44" s="140">
        <v>0</v>
      </c>
      <c r="U44" s="140">
        <v>0</v>
      </c>
      <c r="V44" s="140">
        <v>4</v>
      </c>
      <c r="W44" s="140">
        <v>0</v>
      </c>
      <c r="X44" s="140">
        <v>0</v>
      </c>
      <c r="Y44" s="222">
        <v>0</v>
      </c>
      <c r="Z44" s="209">
        <v>20</v>
      </c>
      <c r="AA44" s="163">
        <v>0</v>
      </c>
      <c r="AB44" s="163">
        <v>0</v>
      </c>
      <c r="AC44" s="164">
        <v>0</v>
      </c>
      <c r="AD44" s="231">
        <v>20</v>
      </c>
      <c r="AE44" s="230">
        <v>0</v>
      </c>
      <c r="AF44" s="231">
        <v>0</v>
      </c>
      <c r="AG44" s="226">
        <v>0</v>
      </c>
      <c r="AH44" s="210">
        <v>80</v>
      </c>
      <c r="AI44" s="218"/>
      <c r="AJ44" s="218"/>
      <c r="AK44" s="218"/>
      <c r="AL44" s="218"/>
    </row>
    <row r="45" spans="1:38" s="149" customFormat="1" ht="23.25" customHeight="1">
      <c r="A45" s="162" t="s">
        <v>134</v>
      </c>
      <c r="B45" s="165" t="s">
        <v>101</v>
      </c>
      <c r="C45" s="139">
        <v>0</v>
      </c>
      <c r="D45" s="139">
        <v>100</v>
      </c>
      <c r="E45" s="139">
        <v>0</v>
      </c>
      <c r="F45" s="140">
        <v>100</v>
      </c>
      <c r="G45" s="139">
        <v>0</v>
      </c>
      <c r="H45" s="139">
        <v>100</v>
      </c>
      <c r="I45" s="140">
        <v>0</v>
      </c>
      <c r="J45" s="140">
        <v>0</v>
      </c>
      <c r="K45" s="140">
        <v>0</v>
      </c>
      <c r="L45" s="140">
        <v>0</v>
      </c>
      <c r="M45" s="140">
        <v>0</v>
      </c>
      <c r="N45" s="140">
        <v>0</v>
      </c>
      <c r="O45" s="142">
        <v>0</v>
      </c>
      <c r="P45" s="209">
        <v>0</v>
      </c>
      <c r="Q45" s="140">
        <v>0</v>
      </c>
      <c r="R45" s="140">
        <v>0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222">
        <v>20</v>
      </c>
      <c r="Z45" s="209">
        <v>100</v>
      </c>
      <c r="AA45" s="163">
        <v>0</v>
      </c>
      <c r="AB45" s="163">
        <v>0</v>
      </c>
      <c r="AC45" s="164">
        <v>0</v>
      </c>
      <c r="AD45" s="231">
        <v>0</v>
      </c>
      <c r="AE45" s="230">
        <v>0</v>
      </c>
      <c r="AF45" s="231">
        <v>0</v>
      </c>
      <c r="AG45" s="226">
        <v>0</v>
      </c>
      <c r="AH45" s="210">
        <v>0</v>
      </c>
      <c r="AI45" s="218"/>
      <c r="AJ45" s="218"/>
      <c r="AK45" s="218"/>
      <c r="AL45" s="218"/>
    </row>
    <row r="46" spans="1:38" s="156" customFormat="1" ht="24" customHeight="1">
      <c r="A46" s="160" t="s">
        <v>135</v>
      </c>
      <c r="B46" s="155" t="s">
        <v>136</v>
      </c>
      <c r="C46" s="135" t="s">
        <v>115</v>
      </c>
      <c r="D46" s="135">
        <f>D47+D48+D49</f>
        <v>525</v>
      </c>
      <c r="E46" s="135">
        <f>E47+E48</f>
        <v>73</v>
      </c>
      <c r="F46" s="135">
        <f>F47+F48+F49</f>
        <v>452</v>
      </c>
      <c r="G46" s="135">
        <f>G47+G48+G49</f>
        <v>86</v>
      </c>
      <c r="H46" s="135">
        <f>H47+H48+H49</f>
        <v>366</v>
      </c>
      <c r="I46" s="136">
        <v>2</v>
      </c>
      <c r="J46" s="136">
        <v>1</v>
      </c>
      <c r="K46" s="136">
        <v>4</v>
      </c>
      <c r="L46" s="136">
        <v>4</v>
      </c>
      <c r="M46" s="136">
        <v>5</v>
      </c>
      <c r="N46" s="136">
        <v>5</v>
      </c>
      <c r="O46" s="135">
        <v>0</v>
      </c>
      <c r="P46" s="135">
        <f>P47+P48</f>
        <v>128</v>
      </c>
      <c r="Q46" s="136">
        <v>2</v>
      </c>
      <c r="R46" s="136">
        <v>1</v>
      </c>
      <c r="S46" s="136">
        <v>2</v>
      </c>
      <c r="T46" s="136">
        <v>2</v>
      </c>
      <c r="U46" s="136">
        <v>0</v>
      </c>
      <c r="V46" s="136">
        <v>0</v>
      </c>
      <c r="W46" s="136">
        <v>0</v>
      </c>
      <c r="X46" s="135">
        <v>36</v>
      </c>
      <c r="Y46" s="135">
        <v>16</v>
      </c>
      <c r="Z46" s="135">
        <f>Z47+Z48+Z49</f>
        <v>182</v>
      </c>
      <c r="AA46" s="161">
        <v>0</v>
      </c>
      <c r="AB46" s="161">
        <v>0</v>
      </c>
      <c r="AC46" s="161">
        <v>0</v>
      </c>
      <c r="AD46" s="161">
        <v>16</v>
      </c>
      <c r="AE46" s="135">
        <v>26</v>
      </c>
      <c r="AF46" s="161">
        <v>0</v>
      </c>
      <c r="AG46" s="161">
        <v>0</v>
      </c>
      <c r="AH46" s="161">
        <f>AH47+AH48+AH49</f>
        <v>142</v>
      </c>
      <c r="AI46" s="218"/>
      <c r="AJ46" s="218"/>
      <c r="AK46" s="218"/>
      <c r="AL46" s="218"/>
    </row>
    <row r="47" spans="1:38" s="167" customFormat="1" ht="34.5" customHeight="1">
      <c r="A47" s="166" t="s">
        <v>109</v>
      </c>
      <c r="B47" s="165" t="s">
        <v>137</v>
      </c>
      <c r="C47" s="140" t="s">
        <v>61</v>
      </c>
      <c r="D47" s="140">
        <f>E47+F47</f>
        <v>219</v>
      </c>
      <c r="E47" s="140">
        <v>73</v>
      </c>
      <c r="F47" s="140">
        <f>P47+Z47+AH47</f>
        <v>146</v>
      </c>
      <c r="G47" s="140">
        <v>86</v>
      </c>
      <c r="H47" s="140">
        <v>60</v>
      </c>
      <c r="I47" s="140">
        <v>2</v>
      </c>
      <c r="J47" s="140">
        <v>1</v>
      </c>
      <c r="K47" s="140">
        <v>4</v>
      </c>
      <c r="L47" s="140">
        <v>4</v>
      </c>
      <c r="M47" s="140">
        <v>2</v>
      </c>
      <c r="N47" s="140">
        <v>5</v>
      </c>
      <c r="O47" s="142">
        <v>0</v>
      </c>
      <c r="P47" s="209">
        <v>116</v>
      </c>
      <c r="Q47" s="140">
        <v>2</v>
      </c>
      <c r="R47" s="140">
        <v>1</v>
      </c>
      <c r="S47" s="140">
        <v>2</v>
      </c>
      <c r="T47" s="140">
        <v>2</v>
      </c>
      <c r="U47" s="140">
        <v>0</v>
      </c>
      <c r="V47" s="140">
        <v>0</v>
      </c>
      <c r="W47" s="140">
        <v>0</v>
      </c>
      <c r="X47" s="140">
        <v>0</v>
      </c>
      <c r="Y47" s="222">
        <v>0</v>
      </c>
      <c r="Z47" s="209">
        <v>30</v>
      </c>
      <c r="AA47" s="163">
        <v>0</v>
      </c>
      <c r="AB47" s="163">
        <v>0</v>
      </c>
      <c r="AC47" s="164">
        <v>0</v>
      </c>
      <c r="AD47" s="231">
        <v>0</v>
      </c>
      <c r="AE47" s="230">
        <v>0</v>
      </c>
      <c r="AF47" s="231">
        <v>0</v>
      </c>
      <c r="AG47" s="226">
        <v>0</v>
      </c>
      <c r="AH47" s="210">
        <v>0</v>
      </c>
      <c r="AI47" s="219"/>
      <c r="AJ47" s="219"/>
      <c r="AK47" s="219"/>
      <c r="AL47" s="219"/>
    </row>
    <row r="48" spans="1:38" s="149" customFormat="1" ht="15" customHeight="1">
      <c r="A48" s="162" t="s">
        <v>138</v>
      </c>
      <c r="B48" s="168" t="s">
        <v>100</v>
      </c>
      <c r="C48" s="142" t="s">
        <v>38</v>
      </c>
      <c r="D48" s="140">
        <v>226</v>
      </c>
      <c r="E48" s="140">
        <v>0</v>
      </c>
      <c r="F48" s="140">
        <v>226</v>
      </c>
      <c r="G48" s="140">
        <v>0</v>
      </c>
      <c r="H48" s="140">
        <v>226</v>
      </c>
      <c r="I48" s="140">
        <v>0</v>
      </c>
      <c r="J48" s="140">
        <v>0</v>
      </c>
      <c r="K48" s="140">
        <v>0</v>
      </c>
      <c r="L48" s="140">
        <v>0</v>
      </c>
      <c r="M48" s="140">
        <v>3</v>
      </c>
      <c r="N48" s="140">
        <v>0</v>
      </c>
      <c r="O48" s="142">
        <v>0</v>
      </c>
      <c r="P48" s="209">
        <v>12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36</v>
      </c>
      <c r="Y48" s="222">
        <v>0</v>
      </c>
      <c r="Z48" s="209">
        <v>72</v>
      </c>
      <c r="AA48" s="163">
        <v>0</v>
      </c>
      <c r="AB48" s="163">
        <v>0</v>
      </c>
      <c r="AC48" s="164">
        <v>0</v>
      </c>
      <c r="AD48" s="231">
        <v>16</v>
      </c>
      <c r="AE48" s="230">
        <v>26</v>
      </c>
      <c r="AF48" s="231">
        <v>0</v>
      </c>
      <c r="AG48" s="226">
        <v>0</v>
      </c>
      <c r="AH48" s="210">
        <v>142</v>
      </c>
      <c r="AI48" s="218"/>
      <c r="AJ48" s="218"/>
      <c r="AK48" s="218"/>
      <c r="AL48" s="218"/>
    </row>
    <row r="49" spans="1:40" s="149" customFormat="1" ht="24" customHeight="1">
      <c r="A49" s="169" t="s">
        <v>139</v>
      </c>
      <c r="B49" s="165" t="s">
        <v>101</v>
      </c>
      <c r="C49" s="140" t="s">
        <v>38</v>
      </c>
      <c r="D49" s="140">
        <v>80</v>
      </c>
      <c r="E49" s="140">
        <v>0</v>
      </c>
      <c r="F49" s="140">
        <v>80</v>
      </c>
      <c r="G49" s="140">
        <v>0</v>
      </c>
      <c r="H49" s="140">
        <v>80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42">
        <v>0</v>
      </c>
      <c r="P49" s="209">
        <v>0</v>
      </c>
      <c r="Q49" s="139">
        <v>0</v>
      </c>
      <c r="R49" s="139">
        <v>0</v>
      </c>
      <c r="S49" s="139">
        <v>0</v>
      </c>
      <c r="T49" s="139">
        <v>0</v>
      </c>
      <c r="U49" s="139">
        <v>0</v>
      </c>
      <c r="V49" s="139">
        <v>0</v>
      </c>
      <c r="W49" s="139">
        <v>0</v>
      </c>
      <c r="X49" s="139">
        <v>0</v>
      </c>
      <c r="Y49" s="222">
        <v>16</v>
      </c>
      <c r="Z49" s="209">
        <v>80</v>
      </c>
      <c r="AA49" s="142">
        <v>0</v>
      </c>
      <c r="AB49" s="142">
        <v>0</v>
      </c>
      <c r="AC49" s="140">
        <v>0</v>
      </c>
      <c r="AD49" s="230">
        <v>0</v>
      </c>
      <c r="AE49" s="230">
        <v>0</v>
      </c>
      <c r="AF49" s="230">
        <v>0</v>
      </c>
      <c r="AG49" s="222">
        <v>0</v>
      </c>
      <c r="AH49" s="209">
        <v>0</v>
      </c>
      <c r="AI49" s="218"/>
      <c r="AJ49" s="218"/>
      <c r="AK49" s="218"/>
      <c r="AL49" s="218"/>
    </row>
    <row r="50" spans="1:40" s="170" customFormat="1" ht="21" customHeight="1">
      <c r="A50" s="154" t="s">
        <v>140</v>
      </c>
      <c r="B50" s="155" t="s">
        <v>141</v>
      </c>
      <c r="C50" s="135" t="s">
        <v>115</v>
      </c>
      <c r="D50" s="135">
        <f>D51+D52+D53</f>
        <v>1043</v>
      </c>
      <c r="E50" s="135">
        <f>E51+E52</f>
        <v>59</v>
      </c>
      <c r="F50" s="135">
        <f>F51+F52+F53</f>
        <v>984</v>
      </c>
      <c r="G50" s="135">
        <v>118</v>
      </c>
      <c r="H50" s="135">
        <f>H51+H52+H53</f>
        <v>866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2</v>
      </c>
      <c r="O50" s="135">
        <v>3</v>
      </c>
      <c r="P50" s="135">
        <f>P51+P52</f>
        <v>26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f>Z52+Z53</f>
        <v>0</v>
      </c>
      <c r="AA50" s="161">
        <v>19</v>
      </c>
      <c r="AB50" s="161">
        <v>19</v>
      </c>
      <c r="AC50" s="161">
        <v>28</v>
      </c>
      <c r="AD50" s="161">
        <v>0</v>
      </c>
      <c r="AE50" s="135">
        <v>10</v>
      </c>
      <c r="AF50" s="161">
        <v>36</v>
      </c>
      <c r="AG50" s="161">
        <v>36</v>
      </c>
      <c r="AH50" s="161">
        <f>AH51+AH52+AH53</f>
        <v>958</v>
      </c>
      <c r="AI50" s="219"/>
      <c r="AJ50" s="219"/>
      <c r="AK50" s="219"/>
      <c r="AL50" s="219"/>
    </row>
    <row r="51" spans="1:40" s="149" customFormat="1" ht="21" customHeight="1">
      <c r="A51" s="169" t="s">
        <v>142</v>
      </c>
      <c r="B51" s="165" t="s">
        <v>143</v>
      </c>
      <c r="C51" s="140" t="s">
        <v>151</v>
      </c>
      <c r="D51" s="140">
        <f>E51+F51</f>
        <v>177</v>
      </c>
      <c r="E51" s="140">
        <v>59</v>
      </c>
      <c r="F51" s="140">
        <v>118</v>
      </c>
      <c r="G51" s="140">
        <v>118</v>
      </c>
      <c r="H51" s="140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2</v>
      </c>
      <c r="O51" s="142">
        <v>3</v>
      </c>
      <c r="P51" s="209">
        <v>26</v>
      </c>
      <c r="Q51" s="139">
        <v>0</v>
      </c>
      <c r="R51" s="139">
        <v>0</v>
      </c>
      <c r="S51" s="139">
        <v>0</v>
      </c>
      <c r="T51" s="139">
        <v>0</v>
      </c>
      <c r="U51" s="139">
        <v>0</v>
      </c>
      <c r="V51" s="139">
        <v>0</v>
      </c>
      <c r="W51" s="139">
        <v>0</v>
      </c>
      <c r="X51" s="139">
        <v>0</v>
      </c>
      <c r="Y51" s="222">
        <v>0</v>
      </c>
      <c r="Z51" s="209">
        <v>0</v>
      </c>
      <c r="AA51" s="163">
        <v>9</v>
      </c>
      <c r="AB51" s="163">
        <v>9</v>
      </c>
      <c r="AC51" s="164">
        <v>10</v>
      </c>
      <c r="AD51" s="231">
        <v>0</v>
      </c>
      <c r="AE51" s="230">
        <v>0</v>
      </c>
      <c r="AF51" s="231">
        <v>0</v>
      </c>
      <c r="AG51" s="226">
        <v>0</v>
      </c>
      <c r="AH51" s="210">
        <v>92</v>
      </c>
      <c r="AI51" s="218"/>
      <c r="AJ51" s="218"/>
      <c r="AK51" s="218"/>
      <c r="AL51" s="218"/>
    </row>
    <row r="52" spans="1:40" s="149" customFormat="1" ht="15" customHeight="1">
      <c r="A52" s="169"/>
      <c r="B52" s="168" t="s">
        <v>144</v>
      </c>
      <c r="C52" s="140" t="s">
        <v>38</v>
      </c>
      <c r="D52" s="140">
        <v>326</v>
      </c>
      <c r="E52" s="140">
        <v>0</v>
      </c>
      <c r="F52" s="140">
        <f>P52+Z52+AH52</f>
        <v>326</v>
      </c>
      <c r="G52" s="140">
        <v>0</v>
      </c>
      <c r="H52" s="140">
        <v>326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42">
        <v>0</v>
      </c>
      <c r="P52" s="20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39">
        <v>0</v>
      </c>
      <c r="W52" s="139">
        <v>0</v>
      </c>
      <c r="X52" s="139">
        <v>0</v>
      </c>
      <c r="Y52" s="222">
        <v>0</v>
      </c>
      <c r="Z52" s="209">
        <v>0</v>
      </c>
      <c r="AA52" s="163">
        <v>10</v>
      </c>
      <c r="AB52" s="163">
        <v>10</v>
      </c>
      <c r="AC52" s="164">
        <v>18</v>
      </c>
      <c r="AD52" s="231">
        <v>0</v>
      </c>
      <c r="AE52" s="230">
        <v>10</v>
      </c>
      <c r="AF52" s="231">
        <v>36</v>
      </c>
      <c r="AG52" s="226">
        <v>0</v>
      </c>
      <c r="AH52" s="210">
        <v>326</v>
      </c>
      <c r="AI52" s="218"/>
      <c r="AJ52" s="218"/>
      <c r="AK52" s="218"/>
      <c r="AL52" s="218"/>
    </row>
    <row r="53" spans="1:40" s="149" customFormat="1" ht="15" customHeight="1">
      <c r="A53" s="169"/>
      <c r="B53" s="165" t="s">
        <v>145</v>
      </c>
      <c r="C53" s="140" t="s">
        <v>38</v>
      </c>
      <c r="D53" s="140">
        <v>540</v>
      </c>
      <c r="E53" s="140">
        <v>0</v>
      </c>
      <c r="F53" s="140">
        <f>Z53+AH53</f>
        <v>540</v>
      </c>
      <c r="G53" s="140">
        <v>0</v>
      </c>
      <c r="H53" s="140">
        <v>540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42">
        <v>0</v>
      </c>
      <c r="P53" s="20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39">
        <v>0</v>
      </c>
      <c r="W53" s="139">
        <v>0</v>
      </c>
      <c r="X53" s="139">
        <v>0</v>
      </c>
      <c r="Y53" s="222">
        <v>0</v>
      </c>
      <c r="Z53" s="209">
        <v>0</v>
      </c>
      <c r="AA53" s="163">
        <v>0</v>
      </c>
      <c r="AB53" s="163">
        <v>0</v>
      </c>
      <c r="AC53" s="164">
        <v>0</v>
      </c>
      <c r="AD53" s="231">
        <v>0</v>
      </c>
      <c r="AE53" s="230">
        <v>0</v>
      </c>
      <c r="AF53" s="231">
        <v>0</v>
      </c>
      <c r="AG53" s="226">
        <v>36</v>
      </c>
      <c r="AH53" s="210">
        <v>540</v>
      </c>
      <c r="AI53" s="218"/>
      <c r="AJ53" s="218"/>
      <c r="AK53" s="218"/>
      <c r="AL53" s="218"/>
    </row>
    <row r="54" spans="1:40" s="121" customFormat="1" ht="15" customHeight="1">
      <c r="A54" s="171"/>
      <c r="B54" s="172"/>
      <c r="C54" s="147"/>
      <c r="D54" s="147"/>
      <c r="E54" s="147"/>
      <c r="F54" s="148"/>
      <c r="G54" s="147"/>
      <c r="H54" s="147"/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8">
        <v>1404</v>
      </c>
      <c r="Q54" s="147">
        <v>0</v>
      </c>
      <c r="R54" s="147">
        <v>0</v>
      </c>
      <c r="S54" s="147">
        <v>0</v>
      </c>
      <c r="T54" s="147">
        <v>0</v>
      </c>
      <c r="U54" s="147">
        <v>0</v>
      </c>
      <c r="V54" s="147">
        <v>0</v>
      </c>
      <c r="W54" s="147">
        <v>0</v>
      </c>
      <c r="X54" s="147">
        <v>0</v>
      </c>
      <c r="Y54" s="148">
        <v>0</v>
      </c>
      <c r="Z54" s="148">
        <v>1396</v>
      </c>
      <c r="AA54" s="173">
        <v>0</v>
      </c>
      <c r="AB54" s="173">
        <v>0</v>
      </c>
      <c r="AC54" s="173">
        <v>0</v>
      </c>
      <c r="AD54" s="173">
        <v>0</v>
      </c>
      <c r="AE54" s="148">
        <v>0</v>
      </c>
      <c r="AF54" s="173">
        <v>0</v>
      </c>
      <c r="AG54" s="173">
        <v>0</v>
      </c>
      <c r="AH54" s="173">
        <v>1332</v>
      </c>
      <c r="AI54" s="216"/>
      <c r="AJ54" s="216"/>
      <c r="AK54" s="216"/>
      <c r="AL54" s="216"/>
      <c r="AN54" s="174"/>
    </row>
    <row r="55" spans="1:40" s="149" customFormat="1" ht="21.75" customHeight="1">
      <c r="A55" s="175"/>
      <c r="B55" s="175" t="s">
        <v>91</v>
      </c>
      <c r="C55" s="127"/>
      <c r="D55" s="127">
        <v>5390</v>
      </c>
      <c r="E55" s="127">
        <v>1258</v>
      </c>
      <c r="F55" s="127">
        <v>4132</v>
      </c>
      <c r="G55" s="127">
        <v>2022</v>
      </c>
      <c r="H55" s="127">
        <v>2110</v>
      </c>
      <c r="I55" s="127">
        <v>35</v>
      </c>
      <c r="J55" s="127">
        <v>35</v>
      </c>
      <c r="K55" s="127">
        <v>35</v>
      </c>
      <c r="L55" s="127">
        <v>35</v>
      </c>
      <c r="M55" s="127">
        <v>35</v>
      </c>
      <c r="N55" s="127">
        <v>35</v>
      </c>
      <c r="O55" s="127">
        <v>35</v>
      </c>
      <c r="P55" s="127">
        <v>1404</v>
      </c>
      <c r="Q55" s="127">
        <v>36</v>
      </c>
      <c r="R55" s="127">
        <v>36</v>
      </c>
      <c r="S55" s="127">
        <v>36</v>
      </c>
      <c r="T55" s="127">
        <v>36</v>
      </c>
      <c r="U55" s="127">
        <v>36</v>
      </c>
      <c r="V55" s="127">
        <v>36</v>
      </c>
      <c r="W55" s="127">
        <v>35</v>
      </c>
      <c r="X55" s="127">
        <v>36</v>
      </c>
      <c r="Y55" s="127">
        <v>36</v>
      </c>
      <c r="Z55" s="127">
        <v>1396</v>
      </c>
      <c r="AA55" s="127">
        <v>36</v>
      </c>
      <c r="AB55" s="127">
        <v>36</v>
      </c>
      <c r="AC55" s="127">
        <v>36</v>
      </c>
      <c r="AD55" s="127">
        <v>36</v>
      </c>
      <c r="AE55" s="127">
        <v>36</v>
      </c>
      <c r="AF55" s="127">
        <v>36</v>
      </c>
      <c r="AG55" s="127">
        <v>36</v>
      </c>
      <c r="AH55" s="127">
        <v>1332</v>
      </c>
      <c r="AI55" s="217"/>
      <c r="AJ55" s="217"/>
      <c r="AK55" s="217"/>
      <c r="AL55" s="217"/>
      <c r="AM55" s="176"/>
      <c r="AN55" s="176"/>
    </row>
    <row r="56" spans="1:40" s="149" customFormat="1" ht="24" customHeight="1">
      <c r="A56" s="177"/>
      <c r="B56" s="177" t="s">
        <v>92</v>
      </c>
      <c r="C56" s="139" t="s">
        <v>93</v>
      </c>
      <c r="D56" s="140">
        <v>36</v>
      </c>
      <c r="E56" s="139">
        <v>0</v>
      </c>
      <c r="F56" s="140">
        <v>36</v>
      </c>
      <c r="G56" s="139">
        <v>36</v>
      </c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39">
        <v>0</v>
      </c>
      <c r="N56" s="139">
        <v>0</v>
      </c>
      <c r="O56" s="142">
        <v>0</v>
      </c>
      <c r="P56" s="209">
        <v>0</v>
      </c>
      <c r="Q56" s="139">
        <v>0</v>
      </c>
      <c r="R56" s="139">
        <v>0</v>
      </c>
      <c r="S56" s="139">
        <v>0</v>
      </c>
      <c r="T56" s="139">
        <v>0</v>
      </c>
      <c r="U56" s="139">
        <v>0</v>
      </c>
      <c r="V56" s="139">
        <v>0</v>
      </c>
      <c r="W56" s="139">
        <v>0</v>
      </c>
      <c r="X56" s="139">
        <v>0</v>
      </c>
      <c r="Y56" s="222">
        <v>0</v>
      </c>
      <c r="Z56" s="209">
        <v>36</v>
      </c>
      <c r="AA56" s="142">
        <v>0</v>
      </c>
      <c r="AB56" s="142">
        <v>0</v>
      </c>
      <c r="AC56" s="139">
        <v>0</v>
      </c>
      <c r="AD56" s="229">
        <v>0</v>
      </c>
      <c r="AE56" s="230">
        <v>0</v>
      </c>
      <c r="AF56" s="230">
        <v>0</v>
      </c>
      <c r="AG56" s="222">
        <v>0</v>
      </c>
      <c r="AH56" s="209">
        <v>0</v>
      </c>
      <c r="AI56" s="218"/>
      <c r="AJ56" s="218"/>
      <c r="AK56" s="218"/>
      <c r="AL56" s="218"/>
    </row>
    <row r="57" spans="1:40" s="149" customFormat="1" ht="23.25" customHeight="1">
      <c r="A57" s="177"/>
      <c r="B57" s="177" t="s">
        <v>94</v>
      </c>
      <c r="C57" s="139" t="s">
        <v>107</v>
      </c>
      <c r="D57" s="140">
        <v>72</v>
      </c>
      <c r="E57" s="139">
        <v>0</v>
      </c>
      <c r="F57" s="140">
        <v>72</v>
      </c>
      <c r="G57" s="139">
        <v>72</v>
      </c>
      <c r="H57" s="139">
        <v>0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42">
        <v>0</v>
      </c>
      <c r="P57" s="209">
        <v>0</v>
      </c>
      <c r="Q57" s="139">
        <v>0</v>
      </c>
      <c r="R57" s="139">
        <v>0</v>
      </c>
      <c r="S57" s="139">
        <v>0</v>
      </c>
      <c r="T57" s="139">
        <v>0</v>
      </c>
      <c r="U57" s="139">
        <v>0</v>
      </c>
      <c r="V57" s="139">
        <v>0</v>
      </c>
      <c r="W57" s="139">
        <v>0</v>
      </c>
      <c r="X57" s="139">
        <v>0</v>
      </c>
      <c r="Y57" s="222">
        <v>0</v>
      </c>
      <c r="Z57" s="209">
        <v>0</v>
      </c>
      <c r="AA57" s="142">
        <v>0</v>
      </c>
      <c r="AB57" s="142">
        <v>0</v>
      </c>
      <c r="AC57" s="139">
        <v>0</v>
      </c>
      <c r="AD57" s="229">
        <v>0</v>
      </c>
      <c r="AE57" s="230">
        <v>0</v>
      </c>
      <c r="AF57" s="230">
        <v>0</v>
      </c>
      <c r="AG57" s="222">
        <v>0</v>
      </c>
      <c r="AH57" s="209">
        <v>72</v>
      </c>
      <c r="AI57" s="218"/>
      <c r="AJ57" s="218"/>
      <c r="AK57" s="218"/>
      <c r="AL57" s="218"/>
    </row>
    <row r="58" spans="1:40" s="149" customFormat="1" ht="23.25" customHeight="1">
      <c r="A58" s="178"/>
      <c r="B58" s="178" t="s">
        <v>95</v>
      </c>
      <c r="C58" s="139" t="s">
        <v>148</v>
      </c>
      <c r="D58" s="140">
        <v>108</v>
      </c>
      <c r="E58" s="139">
        <v>0</v>
      </c>
      <c r="F58" s="140">
        <v>108</v>
      </c>
      <c r="G58" s="139">
        <v>108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142">
        <v>0</v>
      </c>
      <c r="P58" s="209">
        <v>0</v>
      </c>
      <c r="Q58" s="139">
        <v>0</v>
      </c>
      <c r="R58" s="139">
        <v>0</v>
      </c>
      <c r="S58" s="139">
        <v>0</v>
      </c>
      <c r="T58" s="139">
        <v>0</v>
      </c>
      <c r="U58" s="139">
        <v>0</v>
      </c>
      <c r="V58" s="139">
        <v>0</v>
      </c>
      <c r="W58" s="139">
        <v>0</v>
      </c>
      <c r="X58" s="139">
        <v>0</v>
      </c>
      <c r="Y58" s="222">
        <v>0</v>
      </c>
      <c r="Z58" s="209">
        <v>0</v>
      </c>
      <c r="AA58" s="142">
        <v>0</v>
      </c>
      <c r="AB58" s="142">
        <v>0</v>
      </c>
      <c r="AC58" s="139">
        <v>0</v>
      </c>
      <c r="AD58" s="229">
        <v>0</v>
      </c>
      <c r="AE58" s="230">
        <v>0</v>
      </c>
      <c r="AF58" s="230">
        <v>0</v>
      </c>
      <c r="AG58" s="222">
        <v>0</v>
      </c>
      <c r="AH58" s="209">
        <v>36</v>
      </c>
      <c r="AI58" s="218"/>
      <c r="AJ58" s="218"/>
      <c r="AK58" s="218"/>
      <c r="AL58" s="218"/>
    </row>
    <row r="59" spans="1:40" s="121" customFormat="1" ht="15" customHeight="1">
      <c r="A59" s="179"/>
      <c r="B59" s="179" t="s">
        <v>96</v>
      </c>
      <c r="C59" s="139"/>
      <c r="D59" s="140">
        <v>240</v>
      </c>
      <c r="E59" s="139">
        <v>0</v>
      </c>
      <c r="F59" s="140">
        <v>240</v>
      </c>
      <c r="G59" s="139">
        <v>240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42">
        <v>0</v>
      </c>
      <c r="P59" s="209">
        <v>80</v>
      </c>
      <c r="Q59" s="139">
        <v>0</v>
      </c>
      <c r="R59" s="139">
        <v>0</v>
      </c>
      <c r="S59" s="139">
        <v>0</v>
      </c>
      <c r="T59" s="139">
        <v>0</v>
      </c>
      <c r="U59" s="139">
        <v>0</v>
      </c>
      <c r="V59" s="139">
        <v>0</v>
      </c>
      <c r="W59" s="139">
        <v>0</v>
      </c>
      <c r="X59" s="139">
        <v>0</v>
      </c>
      <c r="Y59" s="222">
        <v>0</v>
      </c>
      <c r="Z59" s="209">
        <v>80</v>
      </c>
      <c r="AA59" s="142">
        <v>0</v>
      </c>
      <c r="AB59" s="142">
        <v>0</v>
      </c>
      <c r="AC59" s="139">
        <v>0</v>
      </c>
      <c r="AD59" s="229">
        <v>0</v>
      </c>
      <c r="AE59" s="230">
        <v>0</v>
      </c>
      <c r="AF59" s="230">
        <v>0</v>
      </c>
      <c r="AG59" s="222">
        <v>0</v>
      </c>
      <c r="AH59" s="209">
        <v>80</v>
      </c>
      <c r="AI59" s="216"/>
      <c r="AJ59" s="216"/>
      <c r="AK59" s="216"/>
      <c r="AL59" s="216"/>
      <c r="AN59" s="180"/>
    </row>
    <row r="60" spans="1:40" s="184" customFormat="1" ht="15" customHeight="1">
      <c r="A60" s="181"/>
      <c r="B60" s="182" t="s">
        <v>97</v>
      </c>
      <c r="C60" s="148"/>
      <c r="D60" s="148">
        <v>154</v>
      </c>
      <c r="E60" s="148">
        <v>0</v>
      </c>
      <c r="F60" s="148">
        <v>154</v>
      </c>
      <c r="G60" s="148">
        <v>154</v>
      </c>
      <c r="H60" s="148">
        <v>0</v>
      </c>
      <c r="I60" s="148">
        <v>2</v>
      </c>
      <c r="J60" s="148">
        <v>2</v>
      </c>
      <c r="K60" s="148">
        <v>2</v>
      </c>
      <c r="L60" s="148">
        <v>2</v>
      </c>
      <c r="M60" s="148">
        <v>2</v>
      </c>
      <c r="N60" s="148">
        <v>2</v>
      </c>
      <c r="O60" s="148">
        <v>0</v>
      </c>
      <c r="P60" s="148">
        <v>68</v>
      </c>
      <c r="Q60" s="148">
        <v>2</v>
      </c>
      <c r="R60" s="148">
        <v>2</v>
      </c>
      <c r="S60" s="148">
        <v>2</v>
      </c>
      <c r="T60" s="148">
        <v>2</v>
      </c>
      <c r="U60" s="148">
        <v>1</v>
      </c>
      <c r="V60" s="148">
        <v>2</v>
      </c>
      <c r="W60" s="148">
        <v>1</v>
      </c>
      <c r="X60" s="148">
        <v>0</v>
      </c>
      <c r="Y60" s="148">
        <v>0</v>
      </c>
      <c r="Z60" s="148">
        <v>54</v>
      </c>
      <c r="AA60" s="148">
        <v>0</v>
      </c>
      <c r="AB60" s="148">
        <v>0</v>
      </c>
      <c r="AC60" s="148">
        <v>0</v>
      </c>
      <c r="AD60" s="148">
        <v>0</v>
      </c>
      <c r="AE60" s="148">
        <v>0</v>
      </c>
      <c r="AF60" s="148">
        <v>0</v>
      </c>
      <c r="AG60" s="148">
        <v>0</v>
      </c>
      <c r="AH60" s="148">
        <v>32</v>
      </c>
      <c r="AI60" s="215"/>
      <c r="AJ60" s="215"/>
      <c r="AK60" s="215"/>
      <c r="AL60" s="215"/>
      <c r="AM60" s="183"/>
    </row>
    <row r="61" spans="1:40" s="149" customFormat="1" ht="15" customHeight="1">
      <c r="A61" s="257" t="s">
        <v>114</v>
      </c>
      <c r="B61" s="258"/>
      <c r="C61" s="139"/>
      <c r="D61" s="139">
        <v>34</v>
      </c>
      <c r="E61" s="139">
        <v>0</v>
      </c>
      <c r="F61" s="140">
        <v>34</v>
      </c>
      <c r="G61" s="139">
        <v>34</v>
      </c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39">
        <v>9</v>
      </c>
      <c r="N61" s="139">
        <v>0</v>
      </c>
      <c r="O61" s="142">
        <v>0</v>
      </c>
      <c r="P61" s="209">
        <v>0</v>
      </c>
      <c r="Q61" s="144">
        <v>2</v>
      </c>
      <c r="R61" s="144">
        <v>2</v>
      </c>
      <c r="S61" s="144">
        <v>2</v>
      </c>
      <c r="T61" s="144">
        <v>2</v>
      </c>
      <c r="U61" s="144">
        <v>0</v>
      </c>
      <c r="V61" s="144">
        <v>0</v>
      </c>
      <c r="W61" s="144">
        <v>0</v>
      </c>
      <c r="X61" s="144">
        <v>0</v>
      </c>
      <c r="Y61" s="222">
        <v>0</v>
      </c>
      <c r="Z61" s="209">
        <v>34</v>
      </c>
      <c r="AA61" s="142">
        <v>0</v>
      </c>
      <c r="AB61" s="142">
        <v>0</v>
      </c>
      <c r="AC61" s="139">
        <v>0</v>
      </c>
      <c r="AD61" s="229">
        <v>0</v>
      </c>
      <c r="AE61" s="230">
        <v>0</v>
      </c>
      <c r="AF61" s="230">
        <v>0</v>
      </c>
      <c r="AG61" s="222">
        <v>0</v>
      </c>
      <c r="AH61" s="209">
        <v>0</v>
      </c>
      <c r="AI61" s="218"/>
      <c r="AJ61" s="218"/>
      <c r="AK61" s="218"/>
      <c r="AL61" s="218"/>
    </row>
    <row r="62" spans="1:40" s="121" customFormat="1" ht="15" customHeight="1">
      <c r="A62" s="259" t="s">
        <v>111</v>
      </c>
      <c r="B62" s="260"/>
      <c r="C62" s="139"/>
      <c r="D62" s="139">
        <v>34</v>
      </c>
      <c r="E62" s="139">
        <v>0</v>
      </c>
      <c r="F62" s="140">
        <v>34</v>
      </c>
      <c r="G62" s="139">
        <v>34</v>
      </c>
      <c r="H62" s="139">
        <v>0</v>
      </c>
      <c r="I62" s="139">
        <v>0</v>
      </c>
      <c r="J62" s="139">
        <v>0</v>
      </c>
      <c r="K62" s="139">
        <v>0</v>
      </c>
      <c r="L62" s="139">
        <v>2</v>
      </c>
      <c r="M62" s="139">
        <v>2</v>
      </c>
      <c r="N62" s="139">
        <v>2</v>
      </c>
      <c r="O62" s="142">
        <v>0</v>
      </c>
      <c r="P62" s="209">
        <v>34</v>
      </c>
      <c r="Q62" s="139">
        <v>0</v>
      </c>
      <c r="R62" s="139">
        <v>0</v>
      </c>
      <c r="S62" s="139">
        <v>0</v>
      </c>
      <c r="T62" s="139">
        <v>0</v>
      </c>
      <c r="U62" s="139">
        <v>0</v>
      </c>
      <c r="V62" s="139">
        <v>0</v>
      </c>
      <c r="W62" s="139">
        <v>0</v>
      </c>
      <c r="X62" s="139">
        <v>0</v>
      </c>
      <c r="Y62" s="222">
        <v>0</v>
      </c>
      <c r="Z62" s="209">
        <v>0</v>
      </c>
      <c r="AA62" s="142">
        <v>0</v>
      </c>
      <c r="AB62" s="142">
        <v>0</v>
      </c>
      <c r="AC62" s="139">
        <v>0</v>
      </c>
      <c r="AD62" s="229">
        <v>0</v>
      </c>
      <c r="AE62" s="230">
        <v>0</v>
      </c>
      <c r="AF62" s="230">
        <v>0</v>
      </c>
      <c r="AG62" s="222">
        <v>0</v>
      </c>
      <c r="AH62" s="209">
        <v>0</v>
      </c>
      <c r="AI62" s="216"/>
      <c r="AJ62" s="216"/>
      <c r="AK62" s="216"/>
      <c r="AL62" s="216"/>
      <c r="AN62" s="185"/>
    </row>
    <row r="63" spans="1:40" s="121" customFormat="1" ht="16.5" customHeight="1">
      <c r="A63" s="259" t="s">
        <v>110</v>
      </c>
      <c r="B63" s="260"/>
      <c r="C63" s="139"/>
      <c r="D63" s="139">
        <v>34</v>
      </c>
      <c r="E63" s="139">
        <v>0</v>
      </c>
      <c r="F63" s="140">
        <v>34</v>
      </c>
      <c r="G63" s="139">
        <v>34</v>
      </c>
      <c r="H63" s="139">
        <v>0</v>
      </c>
      <c r="I63" s="139">
        <v>2</v>
      </c>
      <c r="J63" s="139">
        <v>2</v>
      </c>
      <c r="K63" s="139">
        <v>2</v>
      </c>
      <c r="L63" s="139">
        <v>0</v>
      </c>
      <c r="M63" s="139">
        <v>0</v>
      </c>
      <c r="N63" s="139">
        <v>0</v>
      </c>
      <c r="O63" s="142">
        <v>0</v>
      </c>
      <c r="P63" s="209">
        <v>34</v>
      </c>
      <c r="Q63" s="139">
        <v>0</v>
      </c>
      <c r="R63" s="139">
        <v>0</v>
      </c>
      <c r="S63" s="139">
        <v>0</v>
      </c>
      <c r="T63" s="139">
        <v>0</v>
      </c>
      <c r="U63" s="139">
        <v>0</v>
      </c>
      <c r="V63" s="139">
        <v>0</v>
      </c>
      <c r="W63" s="139">
        <v>0</v>
      </c>
      <c r="X63" s="139">
        <v>0</v>
      </c>
      <c r="Y63" s="222">
        <v>0</v>
      </c>
      <c r="Z63" s="209">
        <v>0</v>
      </c>
      <c r="AA63" s="142">
        <v>0</v>
      </c>
      <c r="AB63" s="142">
        <v>0</v>
      </c>
      <c r="AC63" s="139">
        <v>0</v>
      </c>
      <c r="AD63" s="229">
        <v>0</v>
      </c>
      <c r="AE63" s="230">
        <v>0</v>
      </c>
      <c r="AF63" s="230">
        <v>0</v>
      </c>
      <c r="AG63" s="222">
        <v>0</v>
      </c>
      <c r="AH63" s="209">
        <v>0</v>
      </c>
      <c r="AI63" s="216"/>
      <c r="AJ63" s="216"/>
      <c r="AK63" s="216"/>
      <c r="AL63" s="216"/>
      <c r="AN63" s="185"/>
    </row>
    <row r="64" spans="1:40" s="149" customFormat="1" ht="24.75" customHeight="1">
      <c r="A64" s="261" t="s">
        <v>146</v>
      </c>
      <c r="B64" s="262"/>
      <c r="C64" s="139"/>
      <c r="D64" s="139">
        <v>52</v>
      </c>
      <c r="E64" s="139">
        <v>0</v>
      </c>
      <c r="F64" s="140">
        <v>52</v>
      </c>
      <c r="G64" s="139">
        <v>52</v>
      </c>
      <c r="H64" s="139">
        <v>0</v>
      </c>
      <c r="I64" s="139">
        <v>0</v>
      </c>
      <c r="J64" s="139">
        <v>0</v>
      </c>
      <c r="K64" s="139">
        <v>0</v>
      </c>
      <c r="L64" s="139">
        <v>0</v>
      </c>
      <c r="M64" s="139">
        <v>0</v>
      </c>
      <c r="N64" s="139">
        <v>0</v>
      </c>
      <c r="O64" s="142">
        <v>0</v>
      </c>
      <c r="P64" s="209">
        <v>0</v>
      </c>
      <c r="Q64" s="139">
        <v>0</v>
      </c>
      <c r="R64" s="139">
        <v>0</v>
      </c>
      <c r="S64" s="139">
        <v>0</v>
      </c>
      <c r="T64" s="139">
        <v>0</v>
      </c>
      <c r="U64" s="139">
        <v>1</v>
      </c>
      <c r="V64" s="139">
        <v>2</v>
      </c>
      <c r="W64" s="139">
        <v>1</v>
      </c>
      <c r="X64" s="139">
        <v>0</v>
      </c>
      <c r="Y64" s="222">
        <v>0</v>
      </c>
      <c r="Z64" s="209">
        <v>20</v>
      </c>
      <c r="AA64" s="142">
        <v>3</v>
      </c>
      <c r="AB64" s="142">
        <v>3</v>
      </c>
      <c r="AC64" s="139">
        <v>4</v>
      </c>
      <c r="AD64" s="229">
        <v>0</v>
      </c>
      <c r="AE64" s="230">
        <v>0</v>
      </c>
      <c r="AF64" s="230">
        <v>0</v>
      </c>
      <c r="AG64" s="222">
        <v>0</v>
      </c>
      <c r="AH64" s="209">
        <v>32</v>
      </c>
      <c r="AI64" s="218"/>
      <c r="AJ64" s="218"/>
      <c r="AK64" s="218"/>
      <c r="AL64" s="218"/>
      <c r="AN64" s="186"/>
    </row>
    <row r="65" spans="1:40" s="121" customFormat="1" ht="15" customHeight="1">
      <c r="A65" s="187"/>
      <c r="B65" s="187" t="s">
        <v>98</v>
      </c>
      <c r="C65" s="188"/>
      <c r="D65" s="188">
        <f>D55+D56+D57+D58+D59+D60</f>
        <v>6000</v>
      </c>
      <c r="E65" s="188">
        <v>1258</v>
      </c>
      <c r="F65" s="188">
        <f>F60+F59+F58+F57+F56+F55</f>
        <v>4742</v>
      </c>
      <c r="G65" s="188">
        <f>G60+G59+G58+G57+G56+G55</f>
        <v>2632</v>
      </c>
      <c r="H65" s="188">
        <v>2110</v>
      </c>
      <c r="I65" s="188">
        <v>37</v>
      </c>
      <c r="J65" s="188">
        <v>37</v>
      </c>
      <c r="K65" s="188">
        <v>37</v>
      </c>
      <c r="L65" s="188">
        <v>37</v>
      </c>
      <c r="M65" s="188">
        <v>37</v>
      </c>
      <c r="N65" s="188">
        <v>37</v>
      </c>
      <c r="O65" s="189">
        <v>35</v>
      </c>
      <c r="P65" s="188">
        <f>P55+P59+P60</f>
        <v>1552</v>
      </c>
      <c r="Q65" s="188">
        <v>38</v>
      </c>
      <c r="R65" s="188">
        <v>38</v>
      </c>
      <c r="S65" s="188">
        <v>38</v>
      </c>
      <c r="T65" s="188">
        <v>38</v>
      </c>
      <c r="U65" s="188">
        <v>37</v>
      </c>
      <c r="V65" s="188">
        <v>38</v>
      </c>
      <c r="W65" s="188">
        <v>36</v>
      </c>
      <c r="X65" s="188">
        <v>36</v>
      </c>
      <c r="Y65" s="188">
        <v>36</v>
      </c>
      <c r="Z65" s="188">
        <f>Z55+Z56+Z59+Z60</f>
        <v>1566</v>
      </c>
      <c r="AA65" s="188">
        <v>39</v>
      </c>
      <c r="AB65" s="188">
        <v>39</v>
      </c>
      <c r="AC65" s="188">
        <v>40</v>
      </c>
      <c r="AD65" s="188">
        <v>36</v>
      </c>
      <c r="AE65" s="188">
        <v>36</v>
      </c>
      <c r="AF65" s="188">
        <v>36</v>
      </c>
      <c r="AG65" s="188">
        <v>36</v>
      </c>
      <c r="AH65" s="188">
        <f>AH55+AH57+AH58+AH59+AH60</f>
        <v>1552</v>
      </c>
      <c r="AI65" s="215"/>
      <c r="AJ65" s="215"/>
      <c r="AK65" s="215"/>
      <c r="AL65" s="215"/>
      <c r="AM65" s="190"/>
      <c r="AN65" s="191"/>
    </row>
    <row r="66" spans="1:40" s="149" customFormat="1" ht="15" customHeight="1">
      <c r="A66" s="192"/>
      <c r="B66" s="193" t="s">
        <v>99</v>
      </c>
      <c r="C66" s="194"/>
      <c r="D66" s="195">
        <f>E66+F66</f>
        <v>3988</v>
      </c>
      <c r="E66" s="194">
        <v>1258</v>
      </c>
      <c r="F66" s="195">
        <f>P66+Z66+AH66</f>
        <v>2730</v>
      </c>
      <c r="G66" s="194">
        <v>1984</v>
      </c>
      <c r="H66" s="194">
        <v>746</v>
      </c>
      <c r="I66" s="194">
        <v>32</v>
      </c>
      <c r="J66" s="194">
        <v>31</v>
      </c>
      <c r="K66" s="194">
        <v>35</v>
      </c>
      <c r="L66" s="194">
        <v>35</v>
      </c>
      <c r="M66" s="194">
        <v>32</v>
      </c>
      <c r="N66" s="196">
        <v>35</v>
      </c>
      <c r="O66" s="197">
        <v>35</v>
      </c>
      <c r="P66" s="198">
        <v>1362</v>
      </c>
      <c r="Q66" s="196">
        <v>36</v>
      </c>
      <c r="R66" s="196">
        <v>36</v>
      </c>
      <c r="S66" s="196">
        <v>36</v>
      </c>
      <c r="T66" s="196">
        <v>36</v>
      </c>
      <c r="U66" s="196">
        <v>36</v>
      </c>
      <c r="V66" s="196">
        <v>32</v>
      </c>
      <c r="W66" s="196">
        <v>36</v>
      </c>
      <c r="X66" s="196">
        <v>0</v>
      </c>
      <c r="Y66" s="223">
        <v>0</v>
      </c>
      <c r="Z66" s="208">
        <v>1124</v>
      </c>
      <c r="AA66" s="199">
        <v>26</v>
      </c>
      <c r="AB66" s="199">
        <v>26</v>
      </c>
      <c r="AC66" s="196">
        <v>18</v>
      </c>
      <c r="AD66" s="232">
        <v>0</v>
      </c>
      <c r="AE66" s="233">
        <v>0</v>
      </c>
      <c r="AF66" s="233">
        <v>0</v>
      </c>
      <c r="AG66" s="223">
        <v>0</v>
      </c>
      <c r="AH66" s="208">
        <v>244</v>
      </c>
      <c r="AI66" s="218"/>
      <c r="AJ66" s="218"/>
      <c r="AK66" s="218"/>
      <c r="AL66" s="218"/>
    </row>
    <row r="67" spans="1:40" s="149" customFormat="1" ht="15" customHeight="1">
      <c r="A67" s="200"/>
      <c r="B67" s="193" t="s">
        <v>100</v>
      </c>
      <c r="C67" s="194"/>
      <c r="D67" s="195">
        <v>682</v>
      </c>
      <c r="E67" s="194">
        <v>0</v>
      </c>
      <c r="F67" s="195">
        <f>P67+Z67+AH67</f>
        <v>682</v>
      </c>
      <c r="G67" s="194">
        <v>0</v>
      </c>
      <c r="H67" s="195">
        <v>682</v>
      </c>
      <c r="I67" s="194">
        <v>3</v>
      </c>
      <c r="J67" s="194">
        <v>4</v>
      </c>
      <c r="K67" s="194">
        <v>0</v>
      </c>
      <c r="L67" s="194">
        <v>0</v>
      </c>
      <c r="M67" s="194">
        <v>3</v>
      </c>
      <c r="N67" s="196">
        <v>0</v>
      </c>
      <c r="O67" s="197">
        <v>0</v>
      </c>
      <c r="P67" s="208">
        <v>42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4</v>
      </c>
      <c r="W67" s="196">
        <v>0</v>
      </c>
      <c r="X67" s="196">
        <v>36</v>
      </c>
      <c r="Y67" s="223">
        <v>0</v>
      </c>
      <c r="Z67" s="208">
        <v>92</v>
      </c>
      <c r="AA67" s="199">
        <v>10</v>
      </c>
      <c r="AB67" s="199">
        <v>10</v>
      </c>
      <c r="AC67" s="234">
        <v>18</v>
      </c>
      <c r="AD67" s="233">
        <v>36</v>
      </c>
      <c r="AE67" s="233">
        <v>36</v>
      </c>
      <c r="AF67" s="233">
        <v>36</v>
      </c>
      <c r="AG67" s="223">
        <v>0</v>
      </c>
      <c r="AH67" s="208">
        <v>548</v>
      </c>
      <c r="AI67" s="218"/>
      <c r="AJ67" s="218"/>
      <c r="AK67" s="218"/>
      <c r="AL67" s="218"/>
    </row>
    <row r="68" spans="1:40" s="121" customFormat="1" ht="15" customHeight="1">
      <c r="A68" s="201"/>
      <c r="B68" s="193" t="s">
        <v>101</v>
      </c>
      <c r="C68" s="194"/>
      <c r="D68" s="195">
        <v>720</v>
      </c>
      <c r="E68" s="194">
        <v>0</v>
      </c>
      <c r="F68" s="195">
        <f>Z68+AH68</f>
        <v>720</v>
      </c>
      <c r="G68" s="194">
        <v>0</v>
      </c>
      <c r="H68" s="195">
        <v>720</v>
      </c>
      <c r="I68" s="194">
        <v>0</v>
      </c>
      <c r="J68" s="194">
        <v>0</v>
      </c>
      <c r="K68" s="194">
        <v>0</v>
      </c>
      <c r="L68" s="194">
        <v>0</v>
      </c>
      <c r="M68" s="194">
        <v>0</v>
      </c>
      <c r="N68" s="194">
        <v>0</v>
      </c>
      <c r="O68" s="197">
        <v>0</v>
      </c>
      <c r="P68" s="208">
        <v>0</v>
      </c>
      <c r="Q68" s="194">
        <v>0</v>
      </c>
      <c r="R68" s="194">
        <v>0</v>
      </c>
      <c r="S68" s="194">
        <v>0</v>
      </c>
      <c r="T68" s="194">
        <v>0</v>
      </c>
      <c r="U68" s="194">
        <v>0</v>
      </c>
      <c r="V68" s="194">
        <v>0</v>
      </c>
      <c r="W68" s="194">
        <v>0</v>
      </c>
      <c r="X68" s="194">
        <v>0</v>
      </c>
      <c r="Y68" s="224">
        <v>36</v>
      </c>
      <c r="Z68" s="208">
        <v>180</v>
      </c>
      <c r="AA68" s="199">
        <v>0</v>
      </c>
      <c r="AB68" s="199">
        <v>0</v>
      </c>
      <c r="AC68" s="194">
        <v>0</v>
      </c>
      <c r="AD68" s="232">
        <v>0</v>
      </c>
      <c r="AE68" s="232">
        <v>0</v>
      </c>
      <c r="AF68" s="232">
        <v>0</v>
      </c>
      <c r="AG68" s="224">
        <v>36</v>
      </c>
      <c r="AH68" s="208">
        <v>540</v>
      </c>
      <c r="AI68" s="216"/>
      <c r="AJ68" s="216"/>
      <c r="AK68" s="216"/>
      <c r="AL68" s="216"/>
    </row>
    <row r="69" spans="1:40" s="121" customFormat="1" ht="15" customHeight="1">
      <c r="A69" s="201"/>
      <c r="B69" s="193" t="s">
        <v>102</v>
      </c>
      <c r="C69" s="194"/>
      <c r="D69" s="195">
        <v>3</v>
      </c>
      <c r="E69" s="194">
        <v>0</v>
      </c>
      <c r="F69" s="195">
        <v>3</v>
      </c>
      <c r="G69" s="194">
        <v>0</v>
      </c>
      <c r="H69" s="194">
        <v>3</v>
      </c>
      <c r="I69" s="194">
        <v>0</v>
      </c>
      <c r="J69" s="194">
        <v>0</v>
      </c>
      <c r="K69" s="194">
        <v>0</v>
      </c>
      <c r="L69" s="194">
        <v>0</v>
      </c>
      <c r="M69" s="194">
        <v>0</v>
      </c>
      <c r="N69" s="194">
        <v>0</v>
      </c>
      <c r="O69" s="197">
        <v>0</v>
      </c>
      <c r="P69" s="208">
        <v>0</v>
      </c>
      <c r="Q69" s="194">
        <v>0</v>
      </c>
      <c r="R69" s="194">
        <v>0</v>
      </c>
      <c r="S69" s="194">
        <v>0</v>
      </c>
      <c r="T69" s="194">
        <v>0</v>
      </c>
      <c r="U69" s="194">
        <v>0</v>
      </c>
      <c r="V69" s="194">
        <v>0</v>
      </c>
      <c r="W69" s="194">
        <v>0</v>
      </c>
      <c r="X69" s="194">
        <v>0</v>
      </c>
      <c r="Y69" s="224">
        <v>0</v>
      </c>
      <c r="Z69" s="208">
        <v>3</v>
      </c>
      <c r="AA69" s="199">
        <v>0</v>
      </c>
      <c r="AB69" s="199">
        <v>0</v>
      </c>
      <c r="AC69" s="194">
        <v>0</v>
      </c>
      <c r="AD69" s="232">
        <v>0</v>
      </c>
      <c r="AE69" s="232">
        <v>0</v>
      </c>
      <c r="AF69" s="232">
        <v>0</v>
      </c>
      <c r="AG69" s="224">
        <v>0</v>
      </c>
      <c r="AH69" s="208">
        <v>0</v>
      </c>
      <c r="AI69" s="216"/>
      <c r="AJ69" s="216"/>
      <c r="AK69" s="216"/>
      <c r="AL69" s="216"/>
    </row>
    <row r="70" spans="1:40" s="121" customFormat="1" ht="15" customHeight="1">
      <c r="A70" s="201"/>
      <c r="B70" s="193" t="s">
        <v>153</v>
      </c>
      <c r="C70" s="194"/>
      <c r="D70" s="195">
        <v>11</v>
      </c>
      <c r="E70" s="194">
        <v>0</v>
      </c>
      <c r="F70" s="195">
        <v>11</v>
      </c>
      <c r="G70" s="194">
        <v>0</v>
      </c>
      <c r="H70" s="194">
        <v>11</v>
      </c>
      <c r="I70" s="194">
        <v>0</v>
      </c>
      <c r="J70" s="194">
        <v>0</v>
      </c>
      <c r="K70" s="194">
        <v>0</v>
      </c>
      <c r="L70" s="194">
        <v>0</v>
      </c>
      <c r="M70" s="194">
        <v>0</v>
      </c>
      <c r="N70" s="194">
        <v>0</v>
      </c>
      <c r="O70" s="197">
        <v>0</v>
      </c>
      <c r="P70" s="208">
        <v>6</v>
      </c>
      <c r="Q70" s="194">
        <v>0</v>
      </c>
      <c r="R70" s="194">
        <v>0</v>
      </c>
      <c r="S70" s="194">
        <v>0</v>
      </c>
      <c r="T70" s="194">
        <v>0</v>
      </c>
      <c r="U70" s="194">
        <v>0</v>
      </c>
      <c r="V70" s="194">
        <v>0</v>
      </c>
      <c r="W70" s="194">
        <v>0</v>
      </c>
      <c r="X70" s="194">
        <v>0</v>
      </c>
      <c r="Y70" s="224">
        <v>0</v>
      </c>
      <c r="Z70" s="208">
        <v>5</v>
      </c>
      <c r="AA70" s="199">
        <v>0</v>
      </c>
      <c r="AB70" s="199">
        <v>0</v>
      </c>
      <c r="AC70" s="194">
        <v>0</v>
      </c>
      <c r="AD70" s="232">
        <v>0</v>
      </c>
      <c r="AE70" s="232">
        <v>0</v>
      </c>
      <c r="AF70" s="232">
        <v>0</v>
      </c>
      <c r="AG70" s="224">
        <v>0</v>
      </c>
      <c r="AH70" s="208">
        <v>0</v>
      </c>
      <c r="AI70" s="216"/>
      <c r="AJ70" s="216"/>
      <c r="AK70" s="216"/>
      <c r="AL70" s="216"/>
    </row>
    <row r="71" spans="1:40" s="121" customFormat="1" ht="15" customHeight="1">
      <c r="A71" s="201"/>
      <c r="B71" s="193" t="s">
        <v>104</v>
      </c>
      <c r="C71" s="194"/>
      <c r="D71" s="195">
        <v>29</v>
      </c>
      <c r="E71" s="194">
        <v>0</v>
      </c>
      <c r="F71" s="195">
        <v>29</v>
      </c>
      <c r="G71" s="194">
        <v>0</v>
      </c>
      <c r="H71" s="194">
        <v>29</v>
      </c>
      <c r="I71" s="194">
        <v>0</v>
      </c>
      <c r="J71" s="194">
        <v>0</v>
      </c>
      <c r="K71" s="194">
        <v>0</v>
      </c>
      <c r="L71" s="194">
        <v>0</v>
      </c>
      <c r="M71" s="194">
        <v>0</v>
      </c>
      <c r="N71" s="194">
        <v>0</v>
      </c>
      <c r="O71" s="197">
        <v>0</v>
      </c>
      <c r="P71" s="208">
        <v>11</v>
      </c>
      <c r="Q71" s="194">
        <v>0</v>
      </c>
      <c r="R71" s="194">
        <v>0</v>
      </c>
      <c r="S71" s="194">
        <v>0</v>
      </c>
      <c r="T71" s="194">
        <v>0</v>
      </c>
      <c r="U71" s="194">
        <v>0</v>
      </c>
      <c r="V71" s="194">
        <v>0</v>
      </c>
      <c r="W71" s="194">
        <v>0</v>
      </c>
      <c r="X71" s="194">
        <v>0</v>
      </c>
      <c r="Y71" s="224">
        <v>0</v>
      </c>
      <c r="Z71" s="208">
        <v>11</v>
      </c>
      <c r="AA71" s="199">
        <v>0</v>
      </c>
      <c r="AB71" s="199">
        <v>0</v>
      </c>
      <c r="AC71" s="194">
        <v>0</v>
      </c>
      <c r="AD71" s="232">
        <v>0</v>
      </c>
      <c r="AE71" s="232">
        <v>0</v>
      </c>
      <c r="AF71" s="232">
        <v>0</v>
      </c>
      <c r="AG71" s="224">
        <v>0</v>
      </c>
      <c r="AH71" s="208">
        <v>7</v>
      </c>
      <c r="AI71" s="216"/>
      <c r="AJ71" s="216"/>
      <c r="AK71" s="216"/>
      <c r="AL71" s="216"/>
    </row>
    <row r="72" spans="1:40" s="121" customFormat="1" ht="15" customHeight="1">
      <c r="A72" s="201"/>
      <c r="B72" s="202" t="s">
        <v>121</v>
      </c>
      <c r="C72" s="194"/>
      <c r="D72" s="195">
        <v>8</v>
      </c>
      <c r="E72" s="194">
        <v>0</v>
      </c>
      <c r="F72" s="195">
        <v>8</v>
      </c>
      <c r="G72" s="194">
        <v>0</v>
      </c>
      <c r="H72" s="194">
        <v>8</v>
      </c>
      <c r="I72" s="194">
        <v>0</v>
      </c>
      <c r="J72" s="194">
        <v>0</v>
      </c>
      <c r="K72" s="194">
        <v>0</v>
      </c>
      <c r="L72" s="194">
        <v>0</v>
      </c>
      <c r="M72" s="194">
        <v>0</v>
      </c>
      <c r="N72" s="194">
        <v>0</v>
      </c>
      <c r="O72" s="197">
        <v>0</v>
      </c>
      <c r="P72" s="208">
        <v>7</v>
      </c>
      <c r="Q72" s="194">
        <v>0</v>
      </c>
      <c r="R72" s="194">
        <v>0</v>
      </c>
      <c r="S72" s="194">
        <v>0</v>
      </c>
      <c r="T72" s="194">
        <v>0</v>
      </c>
      <c r="U72" s="194">
        <v>0</v>
      </c>
      <c r="V72" s="194">
        <v>0</v>
      </c>
      <c r="W72" s="194">
        <v>0</v>
      </c>
      <c r="X72" s="194">
        <v>0</v>
      </c>
      <c r="Y72" s="224">
        <v>0</v>
      </c>
      <c r="Z72" s="208">
        <v>1</v>
      </c>
      <c r="AA72" s="199">
        <v>0</v>
      </c>
      <c r="AB72" s="199">
        <v>0</v>
      </c>
      <c r="AC72" s="194">
        <v>0</v>
      </c>
      <c r="AD72" s="232">
        <v>0</v>
      </c>
      <c r="AE72" s="232">
        <v>0</v>
      </c>
      <c r="AF72" s="232">
        <v>0</v>
      </c>
      <c r="AG72" s="224">
        <v>0</v>
      </c>
      <c r="AH72" s="208">
        <v>0</v>
      </c>
      <c r="AI72" s="216"/>
      <c r="AJ72" s="216"/>
      <c r="AK72" s="216"/>
      <c r="AL72" s="216"/>
    </row>
    <row r="73" spans="1:40" s="121" customFormat="1" ht="15" customHeight="1">
      <c r="A73" s="201"/>
      <c r="B73" s="203" t="s">
        <v>103</v>
      </c>
      <c r="C73" s="194"/>
      <c r="D73" s="195">
        <v>3</v>
      </c>
      <c r="E73" s="194">
        <v>0</v>
      </c>
      <c r="F73" s="195">
        <v>3</v>
      </c>
      <c r="G73" s="194">
        <v>0</v>
      </c>
      <c r="H73" s="194">
        <v>3</v>
      </c>
      <c r="I73" s="194">
        <v>0</v>
      </c>
      <c r="J73" s="194">
        <v>0</v>
      </c>
      <c r="K73" s="194">
        <v>0</v>
      </c>
      <c r="L73" s="194">
        <v>0</v>
      </c>
      <c r="M73" s="194">
        <v>0</v>
      </c>
      <c r="N73" s="194">
        <v>0</v>
      </c>
      <c r="O73" s="197">
        <v>0</v>
      </c>
      <c r="P73" s="198">
        <v>0</v>
      </c>
      <c r="Q73" s="194">
        <v>0</v>
      </c>
      <c r="R73" s="194">
        <v>0</v>
      </c>
      <c r="S73" s="194">
        <v>0</v>
      </c>
      <c r="T73" s="194">
        <v>0</v>
      </c>
      <c r="U73" s="194">
        <v>0</v>
      </c>
      <c r="V73" s="194">
        <v>0</v>
      </c>
      <c r="W73" s="194">
        <v>0</v>
      </c>
      <c r="X73" s="194">
        <v>0</v>
      </c>
      <c r="Y73" s="224">
        <v>0</v>
      </c>
      <c r="Z73" s="208">
        <v>1</v>
      </c>
      <c r="AA73" s="199">
        <v>0</v>
      </c>
      <c r="AB73" s="199">
        <v>0</v>
      </c>
      <c r="AC73" s="194">
        <v>0</v>
      </c>
      <c r="AD73" s="232">
        <v>0</v>
      </c>
      <c r="AE73" s="232">
        <v>0</v>
      </c>
      <c r="AF73" s="232">
        <v>0</v>
      </c>
      <c r="AG73" s="224">
        <v>0</v>
      </c>
      <c r="AH73" s="208">
        <v>2</v>
      </c>
      <c r="AI73" s="216"/>
      <c r="AJ73" s="216"/>
      <c r="AK73" s="216"/>
      <c r="AL73" s="216"/>
    </row>
    <row r="74" spans="1:40" ht="16.5" customHeight="1">
      <c r="O74" s="235"/>
    </row>
    <row r="75" spans="1:40" ht="16.5" customHeight="1">
      <c r="O75" s="235"/>
    </row>
    <row r="76" spans="1:40" ht="16.5" customHeight="1">
      <c r="O76" s="235"/>
    </row>
    <row r="77" spans="1:40" ht="16.5" customHeight="1">
      <c r="O77" s="205"/>
    </row>
    <row r="78" spans="1:40" ht="16.5" customHeight="1">
      <c r="O78" s="205"/>
    </row>
    <row r="79" spans="1:40" ht="16.5" customHeight="1">
      <c r="O79" s="205"/>
    </row>
    <row r="80" spans="1:40" ht="16.5" customHeight="1">
      <c r="O80" s="205"/>
    </row>
    <row r="81" spans="15:15" ht="16.5" customHeight="1">
      <c r="O81" s="205"/>
    </row>
    <row r="82" spans="15:15" ht="16.5" customHeight="1">
      <c r="O82" s="205"/>
    </row>
    <row r="83" spans="15:15" ht="16.5" customHeight="1">
      <c r="O83" s="205"/>
    </row>
    <row r="84" spans="15:15" ht="16.5" customHeight="1">
      <c r="O84" s="205"/>
    </row>
    <row r="85" spans="15:15" ht="16.5" customHeight="1">
      <c r="O85" s="205"/>
    </row>
    <row r="86" spans="15:15" ht="16.5" customHeight="1">
      <c r="O86" s="205"/>
    </row>
  </sheetData>
  <mergeCells count="25">
    <mergeCell ref="AH3:AH4"/>
    <mergeCell ref="AA4:AE4"/>
    <mergeCell ref="I3:O3"/>
    <mergeCell ref="P3:P4"/>
    <mergeCell ref="G4:H4"/>
    <mergeCell ref="I4:K4"/>
    <mergeCell ref="AF4:AG4"/>
    <mergeCell ref="Z3:Z4"/>
    <mergeCell ref="AA3:AG3"/>
    <mergeCell ref="A61:B61"/>
    <mergeCell ref="A62:B62"/>
    <mergeCell ref="A63:B63"/>
    <mergeCell ref="A64:B64"/>
    <mergeCell ref="Q3:Y3"/>
    <mergeCell ref="L4:O4"/>
    <mergeCell ref="Q4:T4"/>
    <mergeCell ref="U4:Y4"/>
    <mergeCell ref="A2:A5"/>
    <mergeCell ref="B2:B5"/>
    <mergeCell ref="C2:C5"/>
    <mergeCell ref="D2:H2"/>
    <mergeCell ref="I2:AH2"/>
    <mergeCell ref="D3:D5"/>
    <mergeCell ref="E3:E5"/>
    <mergeCell ref="F3:H3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МАСТЕР СС</vt:lpstr>
      <vt:lpstr>МАСТЕР СС (сжатый)</vt:lpstr>
      <vt:lpstr>'МАСТЕР СС'!Заголовки_для_печати</vt:lpstr>
      <vt:lpstr>'МАСТЕР СС'!Область_печати</vt:lpstr>
      <vt:lpstr>'МАСТЕР СС (сжатый)'!Область_печати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Методист</cp:lastModifiedBy>
  <cp:lastPrinted>2017-05-30T23:36:49Z</cp:lastPrinted>
  <dcterms:created xsi:type="dcterms:W3CDTF">2015-02-25T23:09:51Z</dcterms:created>
  <dcterms:modified xsi:type="dcterms:W3CDTF">2017-12-05T03:09:38Z</dcterms:modified>
</cp:coreProperties>
</file>